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года'!#REF!</definedName>
    <definedName name="_xlnm.Print_Area" localSheetId="0">'Все года'!$A$1:$H$117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/>
  <c r="F37"/>
  <c r="F9"/>
  <c r="F8" s="1"/>
  <c r="F10"/>
  <c r="F12"/>
  <c r="F13"/>
  <c r="F14"/>
  <c r="F81"/>
  <c r="F85"/>
  <c r="F47"/>
  <c r="F46" s="1"/>
  <c r="F45" s="1"/>
  <c r="F111"/>
  <c r="F112"/>
  <c r="F105"/>
  <c r="F106"/>
  <c r="F90"/>
  <c r="F91"/>
  <c r="F86"/>
  <c r="F83"/>
  <c r="F82" s="1"/>
  <c r="F67"/>
  <c r="F66" s="1"/>
  <c r="F65" s="1"/>
  <c r="F64" s="1"/>
  <c r="F35" l="1"/>
  <c r="F33" s="1"/>
  <c r="F7" s="1"/>
  <c r="F28"/>
  <c r="F26"/>
  <c r="F88"/>
  <c r="F52"/>
  <c r="F51" s="1"/>
  <c r="F50" s="1"/>
  <c r="F49" s="1"/>
  <c r="H7"/>
  <c r="G7"/>
  <c r="F25" l="1"/>
  <c r="F15" s="1"/>
</calcChain>
</file>

<file path=xl/sharedStrings.xml><?xml version="1.0" encoding="utf-8"?>
<sst xmlns="http://schemas.openxmlformats.org/spreadsheetml/2006/main" count="366" uniqueCount="133">
  <si>
    <t xml:space="preserve"> (тыс. руб.)</t>
  </si>
  <si>
    <t>Наименование</t>
  </si>
  <si>
    <t>Сумма</t>
  </si>
  <si>
    <t>2024 г.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</si>
  <si>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</si>
  <si>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</si>
  <si>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</si>
  <si>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</si>
  <si>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Закупка товаров, работ и услуг для обеспечения государственных (муниципальных) нужд</t>
  </si>
  <si>
    <t>200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</si>
  <si>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</si>
  <si>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</si>
  <si>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</si>
  <si>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"Развитие культуры в Айлинском сельском поселении"</t>
  </si>
  <si>
    <t>35.0.00.00000</t>
  </si>
  <si>
    <t>Социальное обеспечение и иные выплаты населению</t>
  </si>
  <si>
    <t>300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</si>
  <si>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</si>
  <si>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</si>
  <si>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Иные бюджетные ассигнования</t>
  </si>
  <si>
    <t>800</t>
  </si>
  <si>
    <t>08</t>
  </si>
  <si>
    <t>Культура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</si>
  <si>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</si>
  <si>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</si>
  <si>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</si>
  <si>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</si>
  <si>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</si>
  <si>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</si>
  <si>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Муниципальная программа "Содержание дорог на территории Айлинского сельского поселения"</t>
  </si>
  <si>
    <t>37.0.00.00000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</si>
  <si>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</si>
  <si>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</si>
  <si>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</si>
  <si>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</si>
  <si>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</si>
  <si>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</si>
  <si>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</si>
  <si>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</si>
  <si>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Уличное освещение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</si>
  <si>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</si>
  <si>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</si>
  <si>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</si>
  <si>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</si>
  <si>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Организация ритуальных услуг и содержание мест захоронения</t>
  </si>
  <si>
    <t>Прочие мероприятия по благоустройству</t>
  </si>
  <si>
    <t>Непрограммные расходы</t>
  </si>
  <si>
    <t>99.0.00.00000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</si>
  <si>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</si>
  <si>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</si>
  <si>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02</t>
  </si>
  <si>
    <t>Мобилизационная и вневойсковая подготовка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</si>
  <si>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</si>
  <si>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</si>
  <si>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</si>
  <si>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</si>
  <si>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</si>
  <si>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</si>
  <si>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</si>
  <si>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</si>
  <si>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</si>
  <si>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</si>
  <si>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Целевая статья</t>
  </si>
  <si>
    <t>Раздел</t>
  </si>
  <si>
    <t>Подраздел</t>
  </si>
  <si>
    <t>Группа видов расходов</t>
  </si>
  <si>
    <t>2025 г.</t>
  </si>
  <si>
    <t>Региональный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</si>
  <si>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</si>
  <si>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</si>
  <si>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</si>
  <si>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Муниципальная программа "Управление муниципальным имуществом и земельными ресурсами на территории Айлинского сельского поселения"</t>
  </si>
  <si>
    <t>95.0.00.00000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</si>
  <si>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</si>
  <si>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Резервный фонд администрации</t>
  </si>
  <si>
    <t>Резервные фонды</t>
  </si>
  <si>
    <t>11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</si>
  <si>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</si>
  <si>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</si>
  <si>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Другие вопросы в области национальной экономики</t>
  </si>
  <si>
    <t>12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</si>
  <si>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2023 год и на плановый период 2024 и 2025 годов" 
от 20 декабря 2023 года №34 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</si>
  <si>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             на 2024 год и на плановый период 2025 и 2026 годов</t>
  </si>
  <si>
    <t>2026 г.</t>
  </si>
  <si>
    <t>34.0.00.21801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</si>
  <si>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</si>
  <si>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34.0.00.S6140</t>
  </si>
  <si>
    <t>35.0.00.00880</t>
  </si>
  <si>
    <t>35.0.00.28430</t>
  </si>
  <si>
    <t>Мероприятия в сфере культуры</t>
  </si>
  <si>
    <t>35.0.00.44020</t>
  </si>
  <si>
    <t>Обеспечение деятельности (оказание услуг) подведомственных казенных учреждений в сфере культуры;</t>
  </si>
  <si>
    <t>35.0.00.440КУ</t>
  </si>
  <si>
    <t>Реализация инициативных проектов ( Инициативный проект"Челябинская область, Саткинский район, с. Айлино, ул. Пугачева 32а. Ремонт зрительного зала и сцены МКУ "Айлинская ЦКС")</t>
  </si>
  <si>
    <t>35.0.00.S401П</t>
  </si>
  <si>
    <t>36.0.00.021КУ</t>
  </si>
  <si>
    <t>36.0.00.28430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</si>
  <si>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</si>
  <si>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36.0.00.L5191</t>
  </si>
  <si>
    <t>37.0.00.02101</t>
  </si>
  <si>
    <t>38.1.00.60001</t>
  </si>
  <si>
    <t>38.2.00.02110</t>
  </si>
  <si>
    <t>Санитарное содержание территории поселения</t>
  </si>
  <si>
    <t>38.2.00.40001</t>
  </si>
  <si>
    <t>38.2.00.60005</t>
  </si>
  <si>
    <t>95.0.00.09002</t>
  </si>
  <si>
    <t>Подготовка проектов межевания земельных участков и проведение кадастровых работ</t>
  </si>
  <si>
    <t>95.0.00.L5990</t>
  </si>
  <si>
    <t>99.0.00.00203</t>
  </si>
  <si>
    <t>Финансовое обеспечение выполнения функций органов местного самоуправления</t>
  </si>
  <si>
    <t>99.0.00.00204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</si>
  <si>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</si>
  <si>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99.0.00.00880</t>
  </si>
  <si>
    <t>99.0.00.02103</t>
  </si>
  <si>
    <t>99.0.00.02104</t>
  </si>
  <si>
    <t>99.0.00.02114</t>
  </si>
  <si>
    <t>99.0.00.07005</t>
  </si>
  <si>
    <t>99.0.00.49194</t>
  </si>
  <si>
    <t>99.0.00.51180</t>
  </si>
  <si>
    <t>Условно утвержденные расходы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</si>
  <si>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</si>
  <si>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</si>
  <si>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</si>
  <si>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</si>
  <si>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</si>
  <si>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Коммунальное хозяйство</t>
  </si>
  <si>
    <t>39.1.00.02112</t>
  </si>
  <si>
    <t>99.0.00.00800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</si>
  <si>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</si>
  <si>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</si>
  <si>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99.0.00.02123</t>
  </si>
  <si>
    <t>Другие вопросы в области жилищно-коммунального хозяйства</t>
  </si>
  <si>
    <t xml:space="preserve">Приложение 1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2024 год и на плановый период 2025 и 2026 годов" 
от 27 февраля  2024 года №3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</si>
</sst>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2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0" fontId="8" fillId="2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0" fontId="10" fillId="0" borderId="2" xfId="0" applyFont="1" applyBorder="1"/>
    <xf numFmtId="164" fontId="10" fillId="0" borderId="2" xfId="0" applyNumberFormat="1" applyFont="1" applyBorder="1"/>
    <xf numFmtId="164" fontId="9" fillId="0" borderId="2" xfId="0" applyNumberFormat="1" applyFont="1" applyBorder="1"/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11" fillId="2" borderId="2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4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workbookViewId="0">
      <selection activeCell="I3" sqref="I3"/>
    </sheetView>
  </sheetViews>
  <sheetFormatPr defaultRowHeight="14.45" customHeight="1"/>
  <cols>
    <col min="1" max="1" width="74.85546875" customWidth="1"/>
    <col min="2" max="2" width="17.140625" customWidth="1"/>
    <col min="3" max="3" width="9.7109375" customWidth="1"/>
    <col min="4" max="4" width="6.7109375" customWidth="1"/>
    <col min="5" max="5" width="6.5703125" customWidth="1"/>
    <col min="6" max="6" width="13" customWidth="1"/>
    <col min="7" max="7" width="12.28515625" customWidth="1"/>
    <col min="8" max="8" width="11.7109375" customWidth="1"/>
    <col min="9" max="27" width="8" customWidth="1"/>
  </cols>
  <sheetData>
    <row r="1" spans="1:13" ht="119.25" customHeight="1">
      <c r="D1" s="26" t="s">
        <v>132</v>
      </c>
      <c r="E1" s="27"/>
      <c r="F1" s="27"/>
      <c r="G1" s="27"/>
      <c r="H1" s="27"/>
    </row>
    <row r="2" spans="1:13" ht="100.5" customHeight="1">
      <c r="A2" s="1"/>
      <c r="B2" s="1"/>
      <c r="C2" s="1"/>
      <c r="D2" s="28" t="s">
        <v>81</v>
      </c>
      <c r="E2" s="28"/>
      <c r="F2" s="28"/>
      <c r="G2" s="28"/>
      <c r="H2" s="28"/>
    </row>
    <row r="3" spans="1:13" ht="76.5" customHeight="1">
      <c r="A3" s="29" t="s">
        <v>82</v>
      </c>
      <c r="B3" s="29"/>
      <c r="C3" s="29"/>
      <c r="D3" s="29"/>
      <c r="E3" s="29"/>
      <c r="F3" s="29"/>
      <c r="G3" s="29"/>
      <c r="H3" s="29"/>
    </row>
    <row r="4" spans="1:13" ht="18" customHeight="1">
      <c r="A4" s="2"/>
      <c r="B4" s="2"/>
      <c r="C4" s="2"/>
      <c r="D4" s="2"/>
      <c r="E4" s="2"/>
      <c r="F4" s="3"/>
      <c r="G4" s="3"/>
      <c r="H4" s="11" t="s">
        <v>0</v>
      </c>
    </row>
    <row r="5" spans="1:13" ht="14.45" customHeight="1">
      <c r="A5" s="30" t="s">
        <v>1</v>
      </c>
      <c r="B5" s="31" t="s">
        <v>62</v>
      </c>
      <c r="C5" s="31" t="s">
        <v>65</v>
      </c>
      <c r="D5" s="31" t="s">
        <v>63</v>
      </c>
      <c r="E5" s="31" t="s">
        <v>64</v>
      </c>
      <c r="F5" s="30" t="s">
        <v>3</v>
      </c>
      <c r="G5" s="30" t="s">
        <v>66</v>
      </c>
      <c r="H5" s="30" t="s">
        <v>83</v>
      </c>
    </row>
    <row r="6" spans="1:13" ht="54" customHeight="1">
      <c r="A6" s="30"/>
      <c r="B6" s="31"/>
      <c r="C6" s="31"/>
      <c r="D6" s="31"/>
      <c r="E6" s="31"/>
      <c r="F6" s="30" t="s">
        <v>2</v>
      </c>
      <c r="G6" s="30" t="s">
        <v>2</v>
      </c>
      <c r="H6" s="30" t="s">
        <v>2</v>
      </c>
    </row>
    <row r="7" spans="1:13" ht="26.25" customHeight="1">
      <c r="A7" s="4" t="s">
        <v>4</v>
      </c>
      <c r="B7" s="5"/>
      <c r="C7" s="12"/>
      <c r="D7" s="5"/>
      <c r="E7" s="5"/>
      <c r="F7" s="13">
        <f>F8+F15+F33+F45+F49+F64+F69+F73+F81</f>
        <v>37270.158000000003</v>
      </c>
      <c r="G7" s="13">
        <f>18578.886+G117</f>
        <v>18662.713749999999</v>
      </c>
      <c r="H7" s="13">
        <f>18689.331+H117</f>
        <v>18855.400999999998</v>
      </c>
    </row>
    <row r="8" spans="1:13" ht="37.5" customHeight="1">
      <c r="A8" s="4" t="s">
        <v>5</v>
      </c>
      <c r="B8" s="5" t="s">
        <v>6</v>
      </c>
      <c r="C8" s="12"/>
      <c r="D8" s="5"/>
      <c r="E8" s="5"/>
      <c r="F8" s="13">
        <f>F9+F12</f>
        <v>3700.56</v>
      </c>
      <c r="G8" s="13">
        <v>1632</v>
      </c>
      <c r="H8" s="13">
        <v>1632</v>
      </c>
    </row>
    <row r="9" spans="1:13" ht="46.5" customHeight="1">
      <c r="A9" s="4" t="s">
        <v>7</v>
      </c>
      <c r="B9" s="5" t="s">
        <v>84</v>
      </c>
      <c r="C9" s="12"/>
      <c r="D9" s="5"/>
      <c r="E9" s="5"/>
      <c r="F9" s="13">
        <f>F10</f>
        <v>2068.56</v>
      </c>
      <c r="G9" s="13">
        <v>1170.2</v>
      </c>
      <c r="H9" s="13">
        <v>1170.2</v>
      </c>
    </row>
    <row r="10" spans="1:13" ht="30" customHeight="1">
      <c r="A10" s="14" t="s">
        <v>8</v>
      </c>
      <c r="B10" s="15" t="s">
        <v>84</v>
      </c>
      <c r="C10" s="16" t="s">
        <v>9</v>
      </c>
      <c r="D10" s="15"/>
      <c r="E10" s="15"/>
      <c r="F10" s="10">
        <f>F11</f>
        <v>2068.56</v>
      </c>
      <c r="G10" s="10">
        <v>1170.2</v>
      </c>
      <c r="H10" s="10">
        <v>1170.2</v>
      </c>
    </row>
    <row r="11" spans="1:13" ht="37.5" customHeight="1">
      <c r="A11" s="14" t="s">
        <v>11</v>
      </c>
      <c r="B11" s="15" t="s">
        <v>84</v>
      </c>
      <c r="C11" s="16" t="s">
        <v>9</v>
      </c>
      <c r="D11" s="15" t="s">
        <v>10</v>
      </c>
      <c r="E11" s="15" t="s">
        <v>12</v>
      </c>
      <c r="F11" s="10">
        <v>2068.56</v>
      </c>
      <c r="G11" s="10">
        <v>1170.2</v>
      </c>
      <c r="H11" s="10">
        <v>1170.2</v>
      </c>
    </row>
    <row r="12" spans="1:13" ht="44.25" customHeight="1">
      <c r="A12" s="4" t="s">
        <v>85</v>
      </c>
      <c r="B12" s="5" t="s">
        <v>86</v>
      </c>
      <c r="C12" s="12"/>
      <c r="D12" s="5"/>
      <c r="E12" s="5"/>
      <c r="F12" s="13">
        <f>F13</f>
        <v>1632</v>
      </c>
      <c r="G12" s="13">
        <v>461.8</v>
      </c>
      <c r="H12" s="13">
        <v>461.8</v>
      </c>
      <c r="K12" s="25"/>
    </row>
    <row r="13" spans="1:13" ht="35.25" customHeight="1">
      <c r="A13" s="14" t="s">
        <v>8</v>
      </c>
      <c r="B13" s="15" t="s">
        <v>86</v>
      </c>
      <c r="C13" s="16" t="s">
        <v>9</v>
      </c>
      <c r="D13" s="15"/>
      <c r="E13" s="15"/>
      <c r="F13" s="10">
        <f>F14</f>
        <v>1632</v>
      </c>
      <c r="G13" s="10">
        <v>461.8</v>
      </c>
      <c r="H13" s="10">
        <v>461.8</v>
      </c>
    </row>
    <row r="14" spans="1:13" ht="30" customHeight="1">
      <c r="A14" s="14" t="s">
        <v>11</v>
      </c>
      <c r="B14" s="15" t="s">
        <v>86</v>
      </c>
      <c r="C14" s="16" t="s">
        <v>9</v>
      </c>
      <c r="D14" s="15" t="s">
        <v>10</v>
      </c>
      <c r="E14" s="15" t="s">
        <v>12</v>
      </c>
      <c r="F14" s="10">
        <f>461.8+1170.2</f>
        <v>1632</v>
      </c>
      <c r="G14" s="10">
        <v>461.8</v>
      </c>
      <c r="H14" s="10">
        <v>461.8</v>
      </c>
    </row>
    <row r="15" spans="1:13" ht="30" customHeight="1">
      <c r="A15" s="4" t="s">
        <v>13</v>
      </c>
      <c r="B15" s="5" t="s">
        <v>14</v>
      </c>
      <c r="C15" s="12"/>
      <c r="D15" s="5"/>
      <c r="E15" s="5"/>
      <c r="F15" s="13">
        <f>F16+F19+F22+F25+F30</f>
        <v>15334.93</v>
      </c>
      <c r="G15" s="13">
        <v>7070.8</v>
      </c>
      <c r="H15" s="13">
        <v>7104.9</v>
      </c>
      <c r="M15" s="24"/>
    </row>
    <row r="16" spans="1:13" ht="30" customHeight="1">
      <c r="A16" s="4" t="s">
        <v>18</v>
      </c>
      <c r="B16" s="5" t="s">
        <v>87</v>
      </c>
      <c r="C16" s="12"/>
      <c r="D16" s="5"/>
      <c r="E16" s="5"/>
      <c r="F16" s="13">
        <v>25</v>
      </c>
      <c r="G16" s="13">
        <v>25</v>
      </c>
      <c r="H16" s="13">
        <v>25</v>
      </c>
    </row>
    <row r="17" spans="1:8" ht="30" customHeight="1">
      <c r="A17" s="14" t="s">
        <v>19</v>
      </c>
      <c r="B17" s="15" t="s">
        <v>87</v>
      </c>
      <c r="C17" s="16" t="s">
        <v>20</v>
      </c>
      <c r="D17" s="15"/>
      <c r="E17" s="15"/>
      <c r="F17" s="10">
        <v>25</v>
      </c>
      <c r="G17" s="10">
        <v>25</v>
      </c>
      <c r="H17" s="10">
        <v>25</v>
      </c>
    </row>
    <row r="18" spans="1:8" ht="30" customHeight="1">
      <c r="A18" s="14" t="s">
        <v>22</v>
      </c>
      <c r="B18" s="15" t="s">
        <v>87</v>
      </c>
      <c r="C18" s="16" t="s">
        <v>20</v>
      </c>
      <c r="D18" s="15" t="s">
        <v>21</v>
      </c>
      <c r="E18" s="15" t="s">
        <v>23</v>
      </c>
      <c r="F18" s="10">
        <v>25</v>
      </c>
      <c r="G18" s="10">
        <v>25</v>
      </c>
      <c r="H18" s="10">
        <v>25</v>
      </c>
    </row>
    <row r="19" spans="1:8" ht="54" customHeight="1">
      <c r="A19" s="4" t="s">
        <v>78</v>
      </c>
      <c r="B19" s="5" t="s">
        <v>88</v>
      </c>
      <c r="C19" s="12"/>
      <c r="D19" s="5"/>
      <c r="E19" s="5"/>
      <c r="F19" s="13">
        <v>160</v>
      </c>
      <c r="G19" s="13">
        <v>170</v>
      </c>
      <c r="H19" s="13">
        <v>180</v>
      </c>
    </row>
    <row r="20" spans="1:8" ht="30" customHeight="1">
      <c r="A20" s="14" t="s">
        <v>15</v>
      </c>
      <c r="B20" s="15" t="s">
        <v>88</v>
      </c>
      <c r="C20" s="16" t="s">
        <v>16</v>
      </c>
      <c r="D20" s="15"/>
      <c r="E20" s="15"/>
      <c r="F20" s="10">
        <v>160</v>
      </c>
      <c r="G20" s="10">
        <v>170</v>
      </c>
      <c r="H20" s="10">
        <v>180</v>
      </c>
    </row>
    <row r="21" spans="1:8" ht="30" customHeight="1">
      <c r="A21" s="14" t="s">
        <v>17</v>
      </c>
      <c r="B21" s="15" t="s">
        <v>88</v>
      </c>
      <c r="C21" s="16" t="s">
        <v>16</v>
      </c>
      <c r="D21" s="15" t="s">
        <v>12</v>
      </c>
      <c r="E21" s="15" t="s">
        <v>10</v>
      </c>
      <c r="F21" s="10">
        <v>160</v>
      </c>
      <c r="G21" s="10">
        <v>170</v>
      </c>
      <c r="H21" s="10">
        <v>180</v>
      </c>
    </row>
    <row r="22" spans="1:8" ht="30" customHeight="1">
      <c r="A22" s="4" t="s">
        <v>89</v>
      </c>
      <c r="B22" s="5" t="s">
        <v>90</v>
      </c>
      <c r="C22" s="12"/>
      <c r="D22" s="5"/>
      <c r="E22" s="5"/>
      <c r="F22" s="13">
        <v>70</v>
      </c>
      <c r="G22" s="13"/>
      <c r="H22" s="13"/>
    </row>
    <row r="23" spans="1:8" ht="42" customHeight="1">
      <c r="A23" s="14" t="s">
        <v>8</v>
      </c>
      <c r="B23" s="15" t="s">
        <v>90</v>
      </c>
      <c r="C23" s="16" t="s">
        <v>9</v>
      </c>
      <c r="D23" s="15"/>
      <c r="E23" s="15"/>
      <c r="F23" s="10">
        <v>70</v>
      </c>
      <c r="G23" s="13"/>
      <c r="H23" s="13"/>
    </row>
    <row r="24" spans="1:8" ht="30" customHeight="1">
      <c r="A24" s="14" t="s">
        <v>22</v>
      </c>
      <c r="B24" s="15" t="s">
        <v>90</v>
      </c>
      <c r="C24" s="16" t="s">
        <v>9</v>
      </c>
      <c r="D24" s="15" t="s">
        <v>21</v>
      </c>
      <c r="E24" s="15" t="s">
        <v>23</v>
      </c>
      <c r="F24" s="10">
        <v>70</v>
      </c>
      <c r="G24" s="13"/>
      <c r="H24" s="13"/>
    </row>
    <row r="25" spans="1:8" ht="52.5" customHeight="1">
      <c r="A25" s="4" t="s">
        <v>91</v>
      </c>
      <c r="B25" s="5" t="s">
        <v>92</v>
      </c>
      <c r="C25" s="12"/>
      <c r="D25" s="5"/>
      <c r="E25" s="5"/>
      <c r="F25" s="13">
        <f>F26+F28</f>
        <v>12073.93</v>
      </c>
      <c r="G25" s="13">
        <v>6875.8</v>
      </c>
      <c r="H25" s="13">
        <v>6899.9</v>
      </c>
    </row>
    <row r="26" spans="1:8" ht="69.75" customHeight="1">
      <c r="A26" s="14" t="s">
        <v>24</v>
      </c>
      <c r="B26" s="15" t="s">
        <v>92</v>
      </c>
      <c r="C26" s="16" t="s">
        <v>25</v>
      </c>
      <c r="D26" s="15"/>
      <c r="E26" s="15"/>
      <c r="F26" s="10">
        <f>F27</f>
        <v>5612.7</v>
      </c>
      <c r="G26" s="10">
        <v>5402.7</v>
      </c>
      <c r="H26" s="10">
        <v>5402.7</v>
      </c>
    </row>
    <row r="27" spans="1:8" ht="30" customHeight="1">
      <c r="A27" s="14" t="s">
        <v>22</v>
      </c>
      <c r="B27" s="15" t="s">
        <v>92</v>
      </c>
      <c r="C27" s="16" t="s">
        <v>25</v>
      </c>
      <c r="D27" s="15" t="s">
        <v>21</v>
      </c>
      <c r="E27" s="15" t="s">
        <v>23</v>
      </c>
      <c r="F27" s="10">
        <v>5612.7</v>
      </c>
      <c r="G27" s="10">
        <v>5402.7</v>
      </c>
      <c r="H27" s="10">
        <v>5402.7</v>
      </c>
    </row>
    <row r="28" spans="1:8" ht="30" customHeight="1">
      <c r="A28" s="14" t="s">
        <v>8</v>
      </c>
      <c r="B28" s="15" t="s">
        <v>92</v>
      </c>
      <c r="C28" s="16" t="s">
        <v>9</v>
      </c>
      <c r="D28" s="15"/>
      <c r="E28" s="15"/>
      <c r="F28" s="10">
        <f>F29</f>
        <v>6461.23</v>
      </c>
      <c r="G28" s="10">
        <v>1473.1</v>
      </c>
      <c r="H28" s="10">
        <v>1497.2</v>
      </c>
    </row>
    <row r="29" spans="1:8" ht="30" customHeight="1">
      <c r="A29" s="14" t="s">
        <v>22</v>
      </c>
      <c r="B29" s="15" t="s">
        <v>92</v>
      </c>
      <c r="C29" s="16" t="s">
        <v>9</v>
      </c>
      <c r="D29" s="15" t="s">
        <v>21</v>
      </c>
      <c r="E29" s="15" t="s">
        <v>23</v>
      </c>
      <c r="F29" s="10">
        <v>6461.23</v>
      </c>
      <c r="G29" s="10">
        <v>1473.1</v>
      </c>
      <c r="H29" s="10">
        <v>1497.2</v>
      </c>
    </row>
    <row r="30" spans="1:8" ht="74.25" customHeight="1">
      <c r="A30" s="4" t="s">
        <v>93</v>
      </c>
      <c r="B30" s="5" t="s">
        <v>94</v>
      </c>
      <c r="C30" s="12"/>
      <c r="D30" s="5"/>
      <c r="E30" s="5"/>
      <c r="F30" s="13">
        <v>3006</v>
      </c>
      <c r="G30" s="13"/>
      <c r="H30" s="13"/>
    </row>
    <row r="31" spans="1:8" ht="38.25" customHeight="1">
      <c r="A31" s="14" t="s">
        <v>8</v>
      </c>
      <c r="B31" s="15" t="s">
        <v>94</v>
      </c>
      <c r="C31" s="16" t="s">
        <v>9</v>
      </c>
      <c r="D31" s="15"/>
      <c r="E31" s="15"/>
      <c r="F31" s="10">
        <v>3006</v>
      </c>
      <c r="G31" s="13"/>
      <c r="H31" s="13"/>
    </row>
    <row r="32" spans="1:8" ht="30" customHeight="1">
      <c r="A32" s="14" t="s">
        <v>22</v>
      </c>
      <c r="B32" s="15" t="s">
        <v>94</v>
      </c>
      <c r="C32" s="16" t="s">
        <v>9</v>
      </c>
      <c r="D32" s="15" t="s">
        <v>21</v>
      </c>
      <c r="E32" s="15" t="s">
        <v>23</v>
      </c>
      <c r="F32" s="10">
        <v>3006</v>
      </c>
      <c r="G32" s="13"/>
      <c r="H32" s="13"/>
    </row>
    <row r="33" spans="1:8" ht="39.75" customHeight="1">
      <c r="A33" s="4" t="s">
        <v>26</v>
      </c>
      <c r="B33" s="5" t="s">
        <v>27</v>
      </c>
      <c r="C33" s="12"/>
      <c r="D33" s="5"/>
      <c r="E33" s="5"/>
      <c r="F33" s="13">
        <f>F34+F39+F42</f>
        <v>1856.35</v>
      </c>
      <c r="G33" s="13">
        <v>1676.7380000000001</v>
      </c>
      <c r="H33" s="13">
        <v>1688.8789999999999</v>
      </c>
    </row>
    <row r="34" spans="1:8" ht="57" customHeight="1">
      <c r="A34" s="4" t="s">
        <v>28</v>
      </c>
      <c r="B34" s="5" t="s">
        <v>95</v>
      </c>
      <c r="C34" s="12"/>
      <c r="D34" s="5"/>
      <c r="E34" s="5"/>
      <c r="F34" s="13">
        <f>F35+F37</f>
        <v>1761.0409999999999</v>
      </c>
      <c r="G34" s="13">
        <v>1577.4</v>
      </c>
      <c r="H34" s="13">
        <v>1578.9</v>
      </c>
    </row>
    <row r="35" spans="1:8" ht="63" customHeight="1">
      <c r="A35" s="14" t="s">
        <v>24</v>
      </c>
      <c r="B35" s="15" t="s">
        <v>95</v>
      </c>
      <c r="C35" s="16" t="s">
        <v>25</v>
      </c>
      <c r="D35" s="15"/>
      <c r="E35" s="15"/>
      <c r="F35" s="10">
        <f>F36</f>
        <v>1456.5</v>
      </c>
      <c r="G35" s="10">
        <v>1429.5</v>
      </c>
      <c r="H35" s="10">
        <v>1429.5</v>
      </c>
    </row>
    <row r="36" spans="1:8" ht="30" customHeight="1">
      <c r="A36" s="14" t="s">
        <v>22</v>
      </c>
      <c r="B36" s="15" t="s">
        <v>95</v>
      </c>
      <c r="C36" s="16" t="s">
        <v>25</v>
      </c>
      <c r="D36" s="15" t="s">
        <v>21</v>
      </c>
      <c r="E36" s="15" t="s">
        <v>23</v>
      </c>
      <c r="F36" s="10">
        <v>1456.5</v>
      </c>
      <c r="G36" s="10">
        <v>1429.5</v>
      </c>
      <c r="H36" s="10">
        <v>1429.5</v>
      </c>
    </row>
    <row r="37" spans="1:8" ht="30" customHeight="1">
      <c r="A37" s="14" t="s">
        <v>8</v>
      </c>
      <c r="B37" s="15" t="s">
        <v>95</v>
      </c>
      <c r="C37" s="16" t="s">
        <v>9</v>
      </c>
      <c r="D37" s="15"/>
      <c r="E37" s="15"/>
      <c r="F37" s="10">
        <f>F38</f>
        <v>304.541</v>
      </c>
      <c r="G37" s="10">
        <v>147.9</v>
      </c>
      <c r="H37" s="10">
        <v>149.4</v>
      </c>
    </row>
    <row r="38" spans="1:8" ht="30" customHeight="1">
      <c r="A38" s="14" t="s">
        <v>22</v>
      </c>
      <c r="B38" s="15" t="s">
        <v>95</v>
      </c>
      <c r="C38" s="16" t="s">
        <v>9</v>
      </c>
      <c r="D38" s="15" t="s">
        <v>21</v>
      </c>
      <c r="E38" s="15" t="s">
        <v>23</v>
      </c>
      <c r="F38" s="10">
        <v>304.541</v>
      </c>
      <c r="G38" s="10">
        <v>147.9</v>
      </c>
      <c r="H38" s="10">
        <v>149.4</v>
      </c>
    </row>
    <row r="39" spans="1:8" ht="30" customHeight="1">
      <c r="A39" s="4" t="s">
        <v>78</v>
      </c>
      <c r="B39" s="5" t="s">
        <v>96</v>
      </c>
      <c r="C39" s="12"/>
      <c r="D39" s="5"/>
      <c r="E39" s="5"/>
      <c r="F39" s="13">
        <v>71</v>
      </c>
      <c r="G39" s="13">
        <v>75</v>
      </c>
      <c r="H39" s="13">
        <v>85</v>
      </c>
    </row>
    <row r="40" spans="1:8" ht="30" customHeight="1">
      <c r="A40" s="14" t="s">
        <v>15</v>
      </c>
      <c r="B40" s="15" t="s">
        <v>96</v>
      </c>
      <c r="C40" s="16" t="s">
        <v>16</v>
      </c>
      <c r="D40" s="15"/>
      <c r="E40" s="15"/>
      <c r="F40" s="10">
        <v>71</v>
      </c>
      <c r="G40" s="10">
        <v>75</v>
      </c>
      <c r="H40" s="10">
        <v>85</v>
      </c>
    </row>
    <row r="41" spans="1:8" ht="30" customHeight="1">
      <c r="A41" s="14" t="s">
        <v>17</v>
      </c>
      <c r="B41" s="15" t="s">
        <v>96</v>
      </c>
      <c r="C41" s="16" t="s">
        <v>16</v>
      </c>
      <c r="D41" s="15" t="s">
        <v>12</v>
      </c>
      <c r="E41" s="15" t="s">
        <v>10</v>
      </c>
      <c r="F41" s="10">
        <v>71</v>
      </c>
      <c r="G41" s="10">
        <v>75</v>
      </c>
      <c r="H41" s="10">
        <v>85</v>
      </c>
    </row>
    <row r="42" spans="1:8" ht="54.75" customHeight="1">
      <c r="A42" s="4" t="s">
        <v>97</v>
      </c>
      <c r="B42" s="5" t="s">
        <v>98</v>
      </c>
      <c r="C42" s="12"/>
      <c r="D42" s="5"/>
      <c r="E42" s="5"/>
      <c r="F42" s="13">
        <v>24.309000000000001</v>
      </c>
      <c r="G42" s="13">
        <v>24.338000000000001</v>
      </c>
      <c r="H42" s="13">
        <v>24.978999999999999</v>
      </c>
    </row>
    <row r="43" spans="1:8" ht="43.5" customHeight="1">
      <c r="A43" s="14" t="s">
        <v>8</v>
      </c>
      <c r="B43" s="15" t="s">
        <v>98</v>
      </c>
      <c r="C43" s="16" t="s">
        <v>9</v>
      </c>
      <c r="D43" s="15"/>
      <c r="E43" s="15"/>
      <c r="F43" s="10">
        <v>24.309000000000001</v>
      </c>
      <c r="G43" s="10">
        <v>24.338000000000001</v>
      </c>
      <c r="H43" s="10">
        <v>24.978999999999999</v>
      </c>
    </row>
    <row r="44" spans="1:8" ht="30" customHeight="1">
      <c r="A44" s="14" t="s">
        <v>22</v>
      </c>
      <c r="B44" s="15" t="s">
        <v>98</v>
      </c>
      <c r="C44" s="16" t="s">
        <v>9</v>
      </c>
      <c r="D44" s="15" t="s">
        <v>21</v>
      </c>
      <c r="E44" s="15" t="s">
        <v>23</v>
      </c>
      <c r="F44" s="10">
        <v>24.309000000000001</v>
      </c>
      <c r="G44" s="10">
        <v>24.338000000000001</v>
      </c>
      <c r="H44" s="10">
        <v>24.978999999999999</v>
      </c>
    </row>
    <row r="45" spans="1:8" ht="30" customHeight="1">
      <c r="A45" s="4" t="s">
        <v>29</v>
      </c>
      <c r="B45" s="5" t="s">
        <v>30</v>
      </c>
      <c r="C45" s="12"/>
      <c r="D45" s="5"/>
      <c r="E45" s="5"/>
      <c r="F45" s="13">
        <f>F46</f>
        <v>1619.55</v>
      </c>
      <c r="G45" s="13">
        <v>1581.6</v>
      </c>
      <c r="H45" s="13">
        <v>1610.5</v>
      </c>
    </row>
    <row r="46" spans="1:8" ht="30" customHeight="1">
      <c r="A46" s="6" t="s">
        <v>31</v>
      </c>
      <c r="B46" s="5" t="s">
        <v>99</v>
      </c>
      <c r="C46" s="12"/>
      <c r="D46" s="5"/>
      <c r="E46" s="5"/>
      <c r="F46" s="13">
        <f>F47</f>
        <v>1619.55</v>
      </c>
      <c r="G46" s="13">
        <v>1581.6</v>
      </c>
      <c r="H46" s="13">
        <v>1610.5</v>
      </c>
    </row>
    <row r="47" spans="1:8" ht="30" customHeight="1">
      <c r="A47" s="14" t="s">
        <v>8</v>
      </c>
      <c r="B47" s="15" t="s">
        <v>99</v>
      </c>
      <c r="C47" s="16" t="s">
        <v>9</v>
      </c>
      <c r="D47" s="15"/>
      <c r="E47" s="15"/>
      <c r="F47" s="10">
        <f>F48</f>
        <v>1619.55</v>
      </c>
      <c r="G47" s="10">
        <v>1581.6</v>
      </c>
      <c r="H47" s="10">
        <v>1610.5</v>
      </c>
    </row>
    <row r="48" spans="1:8" ht="30" customHeight="1">
      <c r="A48" s="14" t="s">
        <v>33</v>
      </c>
      <c r="B48" s="15" t="s">
        <v>99</v>
      </c>
      <c r="C48" s="16" t="s">
        <v>9</v>
      </c>
      <c r="D48" s="15" t="s">
        <v>32</v>
      </c>
      <c r="E48" s="15" t="s">
        <v>34</v>
      </c>
      <c r="F48" s="10">
        <v>1619.55</v>
      </c>
      <c r="G48" s="10">
        <v>1581.6</v>
      </c>
      <c r="H48" s="10">
        <v>1610.5</v>
      </c>
    </row>
    <row r="49" spans="1:8" ht="30" customHeight="1">
      <c r="A49" s="4" t="s">
        <v>35</v>
      </c>
      <c r="B49" s="5" t="s">
        <v>36</v>
      </c>
      <c r="C49" s="12"/>
      <c r="D49" s="5"/>
      <c r="E49" s="5"/>
      <c r="F49" s="13">
        <f>F50+F54</f>
        <v>3301.5209999999997</v>
      </c>
      <c r="G49" s="13">
        <v>1575.5</v>
      </c>
      <c r="H49" s="13">
        <v>1561.7</v>
      </c>
    </row>
    <row r="50" spans="1:8" ht="30" customHeight="1">
      <c r="A50" s="4" t="s">
        <v>37</v>
      </c>
      <c r="B50" s="5" t="s">
        <v>38</v>
      </c>
      <c r="C50" s="12"/>
      <c r="D50" s="5"/>
      <c r="E50" s="5"/>
      <c r="F50" s="13">
        <f>F51</f>
        <v>1736.721</v>
      </c>
      <c r="G50" s="13">
        <v>1075.5</v>
      </c>
      <c r="H50" s="13">
        <v>1061.7</v>
      </c>
    </row>
    <row r="51" spans="1:8" ht="30" customHeight="1">
      <c r="A51" s="4" t="s">
        <v>39</v>
      </c>
      <c r="B51" s="5" t="s">
        <v>100</v>
      </c>
      <c r="C51" s="12"/>
      <c r="D51" s="5"/>
      <c r="E51" s="5"/>
      <c r="F51" s="13">
        <f>F52</f>
        <v>1736.721</v>
      </c>
      <c r="G51" s="13">
        <v>1075.5</v>
      </c>
      <c r="H51" s="13">
        <v>1061.7</v>
      </c>
    </row>
    <row r="52" spans="1:8" ht="39.75" customHeight="1">
      <c r="A52" s="14" t="s">
        <v>8</v>
      </c>
      <c r="B52" s="15" t="s">
        <v>100</v>
      </c>
      <c r="C52" s="16" t="s">
        <v>9</v>
      </c>
      <c r="D52" s="15"/>
      <c r="E52" s="15"/>
      <c r="F52" s="10">
        <f>F53</f>
        <v>1736.721</v>
      </c>
      <c r="G52" s="10">
        <v>1075.5</v>
      </c>
      <c r="H52" s="10">
        <v>1061.7</v>
      </c>
    </row>
    <row r="53" spans="1:8" ht="30" customHeight="1">
      <c r="A53" s="14" t="s">
        <v>41</v>
      </c>
      <c r="B53" s="15" t="s">
        <v>100</v>
      </c>
      <c r="C53" s="16" t="s">
        <v>9</v>
      </c>
      <c r="D53" s="15" t="s">
        <v>40</v>
      </c>
      <c r="E53" s="15" t="s">
        <v>10</v>
      </c>
      <c r="F53" s="10">
        <v>1736.721</v>
      </c>
      <c r="G53" s="10">
        <v>1075.5</v>
      </c>
      <c r="H53" s="10">
        <v>1061.7</v>
      </c>
    </row>
    <row r="54" spans="1:8" ht="30" customHeight="1">
      <c r="A54" s="4" t="s">
        <v>42</v>
      </c>
      <c r="B54" s="5" t="s">
        <v>43</v>
      </c>
      <c r="C54" s="12"/>
      <c r="D54" s="5"/>
      <c r="E54" s="5"/>
      <c r="F54" s="13">
        <v>1564.8</v>
      </c>
      <c r="G54" s="13">
        <v>500</v>
      </c>
      <c r="H54" s="13">
        <v>500</v>
      </c>
    </row>
    <row r="55" spans="1:8" ht="30" customHeight="1">
      <c r="A55" s="4" t="s">
        <v>44</v>
      </c>
      <c r="B55" s="5" t="s">
        <v>101</v>
      </c>
      <c r="C55" s="12"/>
      <c r="D55" s="5"/>
      <c r="E55" s="5"/>
      <c r="F55" s="13">
        <v>100</v>
      </c>
      <c r="G55" s="13">
        <v>100</v>
      </c>
      <c r="H55" s="13">
        <v>100</v>
      </c>
    </row>
    <row r="56" spans="1:8" ht="36.75" customHeight="1">
      <c r="A56" s="14" t="s">
        <v>8</v>
      </c>
      <c r="B56" s="15" t="s">
        <v>101</v>
      </c>
      <c r="C56" s="16" t="s">
        <v>9</v>
      </c>
      <c r="D56" s="15"/>
      <c r="E56" s="15"/>
      <c r="F56" s="10">
        <v>100</v>
      </c>
      <c r="G56" s="10">
        <v>100</v>
      </c>
      <c r="H56" s="10">
        <v>100</v>
      </c>
    </row>
    <row r="57" spans="1:8" ht="30" customHeight="1">
      <c r="A57" s="14" t="s">
        <v>41</v>
      </c>
      <c r="B57" s="15" t="s">
        <v>101</v>
      </c>
      <c r="C57" s="16" t="s">
        <v>9</v>
      </c>
      <c r="D57" s="15" t="s">
        <v>40</v>
      </c>
      <c r="E57" s="15" t="s">
        <v>10</v>
      </c>
      <c r="F57" s="10">
        <v>100</v>
      </c>
      <c r="G57" s="10">
        <v>100</v>
      </c>
      <c r="H57" s="10">
        <v>100</v>
      </c>
    </row>
    <row r="58" spans="1:8" ht="30" customHeight="1">
      <c r="A58" s="4" t="s">
        <v>102</v>
      </c>
      <c r="B58" s="5" t="s">
        <v>103</v>
      </c>
      <c r="C58" s="12"/>
      <c r="D58" s="5"/>
      <c r="E58" s="5"/>
      <c r="F58" s="13">
        <v>112</v>
      </c>
      <c r="G58" s="13">
        <v>100</v>
      </c>
      <c r="H58" s="13">
        <v>100</v>
      </c>
    </row>
    <row r="59" spans="1:8" ht="30" customHeight="1">
      <c r="A59" s="14" t="s">
        <v>8</v>
      </c>
      <c r="B59" s="15" t="s">
        <v>103</v>
      </c>
      <c r="C59" s="16" t="s">
        <v>9</v>
      </c>
      <c r="D59" s="15"/>
      <c r="E59" s="15"/>
      <c r="F59" s="10">
        <v>112</v>
      </c>
      <c r="G59" s="10">
        <v>100</v>
      </c>
      <c r="H59" s="10">
        <v>100</v>
      </c>
    </row>
    <row r="60" spans="1:8" ht="30" customHeight="1">
      <c r="A60" s="14" t="s">
        <v>41</v>
      </c>
      <c r="B60" s="15" t="s">
        <v>103</v>
      </c>
      <c r="C60" s="16" t="s">
        <v>9</v>
      </c>
      <c r="D60" s="15" t="s">
        <v>40</v>
      </c>
      <c r="E60" s="15" t="s">
        <v>10</v>
      </c>
      <c r="F60" s="10">
        <v>112</v>
      </c>
      <c r="G60" s="10">
        <v>100</v>
      </c>
      <c r="H60" s="10">
        <v>100</v>
      </c>
    </row>
    <row r="61" spans="1:8" ht="30" customHeight="1">
      <c r="A61" s="4" t="s">
        <v>45</v>
      </c>
      <c r="B61" s="5" t="s">
        <v>104</v>
      </c>
      <c r="C61" s="12"/>
      <c r="D61" s="5"/>
      <c r="E61" s="5"/>
      <c r="F61" s="13">
        <v>1352.8</v>
      </c>
      <c r="G61" s="13">
        <v>300</v>
      </c>
      <c r="H61" s="13">
        <v>300</v>
      </c>
    </row>
    <row r="62" spans="1:8" ht="36.75" customHeight="1">
      <c r="A62" s="14" t="s">
        <v>8</v>
      </c>
      <c r="B62" s="15" t="s">
        <v>104</v>
      </c>
      <c r="C62" s="16" t="s">
        <v>9</v>
      </c>
      <c r="D62" s="15"/>
      <c r="E62" s="15"/>
      <c r="F62" s="10">
        <v>1352.8</v>
      </c>
      <c r="G62" s="10">
        <v>300</v>
      </c>
      <c r="H62" s="10">
        <v>300</v>
      </c>
    </row>
    <row r="63" spans="1:8" ht="30" customHeight="1">
      <c r="A63" s="14" t="s">
        <v>41</v>
      </c>
      <c r="B63" s="15" t="s">
        <v>104</v>
      </c>
      <c r="C63" s="16" t="s">
        <v>9</v>
      </c>
      <c r="D63" s="15" t="s">
        <v>40</v>
      </c>
      <c r="E63" s="15" t="s">
        <v>10</v>
      </c>
      <c r="F63" s="10">
        <v>1352.8</v>
      </c>
      <c r="G63" s="10">
        <v>300</v>
      </c>
      <c r="H63" s="10">
        <v>300</v>
      </c>
    </row>
    <row r="64" spans="1:8" ht="30" customHeight="1">
      <c r="A64" s="4" t="s">
        <v>120</v>
      </c>
      <c r="B64" s="5" t="s">
        <v>121</v>
      </c>
      <c r="C64" s="21"/>
      <c r="D64" s="5"/>
      <c r="E64" s="5"/>
      <c r="F64" s="22">
        <f>F65</f>
        <v>200</v>
      </c>
      <c r="G64" s="10"/>
      <c r="H64" s="10"/>
    </row>
    <row r="65" spans="1:8" ht="30" customHeight="1">
      <c r="A65" s="4" t="s">
        <v>122</v>
      </c>
      <c r="B65" s="5" t="s">
        <v>123</v>
      </c>
      <c r="C65" s="21"/>
      <c r="D65" s="5"/>
      <c r="E65" s="5"/>
      <c r="F65" s="22">
        <f>F66</f>
        <v>200</v>
      </c>
      <c r="G65" s="10"/>
      <c r="H65" s="10"/>
    </row>
    <row r="66" spans="1:8" ht="73.5" customHeight="1">
      <c r="A66" s="4" t="s">
        <v>124</v>
      </c>
      <c r="B66" s="5" t="s">
        <v>126</v>
      </c>
      <c r="C66" s="21"/>
      <c r="D66" s="5"/>
      <c r="E66" s="5"/>
      <c r="F66" s="22">
        <f>F67</f>
        <v>200</v>
      </c>
      <c r="G66" s="10"/>
      <c r="H66" s="10"/>
    </row>
    <row r="67" spans="1:8" ht="30" customHeight="1">
      <c r="A67" s="7" t="s">
        <v>8</v>
      </c>
      <c r="B67" s="8" t="s">
        <v>126</v>
      </c>
      <c r="C67" s="9" t="s">
        <v>9</v>
      </c>
      <c r="D67" s="8"/>
      <c r="E67" s="8"/>
      <c r="F67" s="10">
        <f>F68</f>
        <v>200</v>
      </c>
      <c r="G67" s="10"/>
      <c r="H67" s="10"/>
    </row>
    <row r="68" spans="1:8" ht="34.5" customHeight="1">
      <c r="A68" s="7" t="s">
        <v>125</v>
      </c>
      <c r="B68" s="8" t="s">
        <v>126</v>
      </c>
      <c r="C68" s="9" t="s">
        <v>9</v>
      </c>
      <c r="D68" s="8" t="s">
        <v>40</v>
      </c>
      <c r="E68" s="8" t="s">
        <v>50</v>
      </c>
      <c r="F68" s="10">
        <v>200</v>
      </c>
      <c r="G68" s="13"/>
      <c r="H68" s="13"/>
    </row>
    <row r="69" spans="1:8" ht="30" customHeight="1">
      <c r="A69" s="4" t="s">
        <v>67</v>
      </c>
      <c r="B69" s="5" t="s">
        <v>68</v>
      </c>
      <c r="C69" s="12"/>
      <c r="D69" s="5"/>
      <c r="E69" s="5"/>
      <c r="F69" s="13">
        <v>5</v>
      </c>
      <c r="G69" s="13"/>
      <c r="H69" s="13"/>
    </row>
    <row r="70" spans="1:8" ht="30" customHeight="1">
      <c r="A70" s="4" t="s">
        <v>69</v>
      </c>
      <c r="B70" s="5" t="s">
        <v>70</v>
      </c>
      <c r="C70" s="12"/>
      <c r="D70" s="5"/>
      <c r="E70" s="5"/>
      <c r="F70" s="13">
        <v>5</v>
      </c>
      <c r="G70" s="13"/>
      <c r="H70" s="13"/>
    </row>
    <row r="71" spans="1:8" ht="30" customHeight="1">
      <c r="A71" s="14" t="s">
        <v>56</v>
      </c>
      <c r="B71" s="15" t="s">
        <v>70</v>
      </c>
      <c r="C71" s="16" t="s">
        <v>57</v>
      </c>
      <c r="D71" s="15"/>
      <c r="E71" s="15"/>
      <c r="F71" s="10">
        <v>5</v>
      </c>
      <c r="G71" s="13"/>
      <c r="H71" s="13"/>
    </row>
    <row r="72" spans="1:8" ht="30" customHeight="1">
      <c r="A72" s="14" t="s">
        <v>41</v>
      </c>
      <c r="B72" s="15" t="s">
        <v>70</v>
      </c>
      <c r="C72" s="16" t="s">
        <v>57</v>
      </c>
      <c r="D72" s="15" t="s">
        <v>40</v>
      </c>
      <c r="E72" s="15" t="s">
        <v>10</v>
      </c>
      <c r="F72" s="10">
        <v>5</v>
      </c>
      <c r="G72" s="13"/>
      <c r="H72" s="13"/>
    </row>
    <row r="73" spans="1:8" ht="51" customHeight="1">
      <c r="A73" s="4" t="s">
        <v>71</v>
      </c>
      <c r="B73" s="5" t="s">
        <v>72</v>
      </c>
      <c r="C73" s="12"/>
      <c r="D73" s="5"/>
      <c r="E73" s="5"/>
      <c r="F73" s="13">
        <v>4735.8980000000001</v>
      </c>
      <c r="G73" s="13"/>
      <c r="H73" s="13"/>
    </row>
    <row r="74" spans="1:8" ht="49.5" customHeight="1">
      <c r="A74" s="4" t="s">
        <v>53</v>
      </c>
      <c r="B74" s="5" t="s">
        <v>105</v>
      </c>
      <c r="C74" s="12"/>
      <c r="D74" s="5"/>
      <c r="E74" s="5"/>
      <c r="F74" s="13">
        <v>238.2</v>
      </c>
      <c r="G74" s="13"/>
      <c r="H74" s="13"/>
    </row>
    <row r="75" spans="1:8" ht="37.5" customHeight="1">
      <c r="A75" s="14" t="s">
        <v>8</v>
      </c>
      <c r="B75" s="15" t="s">
        <v>105</v>
      </c>
      <c r="C75" s="16" t="s">
        <v>9</v>
      </c>
      <c r="D75" s="15"/>
      <c r="E75" s="15"/>
      <c r="F75" s="10">
        <v>238.2</v>
      </c>
      <c r="G75" s="13"/>
      <c r="H75" s="13"/>
    </row>
    <row r="76" spans="1:8" ht="30" customHeight="1">
      <c r="A76" s="14" t="s">
        <v>54</v>
      </c>
      <c r="B76" s="15" t="s">
        <v>105</v>
      </c>
      <c r="C76" s="16" t="s">
        <v>9</v>
      </c>
      <c r="D76" s="15" t="s">
        <v>23</v>
      </c>
      <c r="E76" s="15" t="s">
        <v>55</v>
      </c>
      <c r="F76" s="10">
        <v>138.19999999999999</v>
      </c>
      <c r="G76" s="13"/>
      <c r="H76" s="13"/>
    </row>
    <row r="77" spans="1:8" ht="30" customHeight="1">
      <c r="A77" s="14" t="s">
        <v>79</v>
      </c>
      <c r="B77" s="15" t="s">
        <v>105</v>
      </c>
      <c r="C77" s="16" t="s">
        <v>9</v>
      </c>
      <c r="D77" s="15" t="s">
        <v>32</v>
      </c>
      <c r="E77" s="15" t="s">
        <v>80</v>
      </c>
      <c r="F77" s="10">
        <v>100</v>
      </c>
      <c r="G77" s="13"/>
      <c r="H77" s="13"/>
    </row>
    <row r="78" spans="1:8" ht="38.25" customHeight="1">
      <c r="A78" s="4" t="s">
        <v>106</v>
      </c>
      <c r="B78" s="5" t="s">
        <v>107</v>
      </c>
      <c r="C78" s="12"/>
      <c r="D78" s="5"/>
      <c r="E78" s="5"/>
      <c r="F78" s="13">
        <v>4497.6980000000003</v>
      </c>
      <c r="G78" s="13"/>
      <c r="H78" s="13"/>
    </row>
    <row r="79" spans="1:8" ht="30" customHeight="1">
      <c r="A79" s="14" t="s">
        <v>8</v>
      </c>
      <c r="B79" s="15" t="s">
        <v>107</v>
      </c>
      <c r="C79" s="16" t="s">
        <v>9</v>
      </c>
      <c r="D79" s="15"/>
      <c r="E79" s="15"/>
      <c r="F79" s="10">
        <v>4497.6980000000003</v>
      </c>
      <c r="G79" s="13"/>
      <c r="H79" s="13"/>
    </row>
    <row r="80" spans="1:8" ht="30" customHeight="1">
      <c r="A80" s="14" t="s">
        <v>79</v>
      </c>
      <c r="B80" s="15" t="s">
        <v>107</v>
      </c>
      <c r="C80" s="16" t="s">
        <v>9</v>
      </c>
      <c r="D80" s="15" t="s">
        <v>32</v>
      </c>
      <c r="E80" s="15" t="s">
        <v>80</v>
      </c>
      <c r="F80" s="10">
        <v>4497.6980000000003</v>
      </c>
      <c r="G80" s="13"/>
      <c r="H80" s="13"/>
    </row>
    <row r="81" spans="1:8" ht="30" customHeight="1">
      <c r="A81" s="4" t="s">
        <v>46</v>
      </c>
      <c r="B81" s="5" t="s">
        <v>47</v>
      </c>
      <c r="C81" s="12"/>
      <c r="D81" s="5"/>
      <c r="E81" s="5"/>
      <c r="F81" s="13">
        <f>F82+F85+F93+F96+F99+F102+F108+F111+F114+F90+F105</f>
        <v>6516.3489999999993</v>
      </c>
      <c r="G81" s="13">
        <v>5042.2479999999996</v>
      </c>
      <c r="H81" s="13">
        <v>5091.3519999999999</v>
      </c>
    </row>
    <row r="82" spans="1:8" ht="30" customHeight="1">
      <c r="A82" s="4" t="s">
        <v>48</v>
      </c>
      <c r="B82" s="5" t="s">
        <v>108</v>
      </c>
      <c r="C82" s="12"/>
      <c r="D82" s="5"/>
      <c r="E82" s="5"/>
      <c r="F82" s="13">
        <f>F83</f>
        <v>817.9</v>
      </c>
      <c r="G82" s="13">
        <v>730.2</v>
      </c>
      <c r="H82" s="13">
        <v>730.2</v>
      </c>
    </row>
    <row r="83" spans="1:8" ht="63" customHeight="1">
      <c r="A83" s="14" t="s">
        <v>24</v>
      </c>
      <c r="B83" s="15" t="s">
        <v>108</v>
      </c>
      <c r="C83" s="16" t="s">
        <v>25</v>
      </c>
      <c r="D83" s="15"/>
      <c r="E83" s="15"/>
      <c r="F83" s="10">
        <f>F84</f>
        <v>817.9</v>
      </c>
      <c r="G83" s="10">
        <v>730.2</v>
      </c>
      <c r="H83" s="10">
        <v>730.2</v>
      </c>
    </row>
    <row r="84" spans="1:8" ht="45.75" customHeight="1">
      <c r="A84" s="14" t="s">
        <v>49</v>
      </c>
      <c r="B84" s="15" t="s">
        <v>108</v>
      </c>
      <c r="C84" s="16" t="s">
        <v>25</v>
      </c>
      <c r="D84" s="15" t="s">
        <v>23</v>
      </c>
      <c r="E84" s="15" t="s">
        <v>50</v>
      </c>
      <c r="F84" s="10">
        <v>817.9</v>
      </c>
      <c r="G84" s="10">
        <v>730.2</v>
      </c>
      <c r="H84" s="10">
        <v>730.2</v>
      </c>
    </row>
    <row r="85" spans="1:8" ht="30" customHeight="1">
      <c r="A85" s="4" t="s">
        <v>109</v>
      </c>
      <c r="B85" s="5" t="s">
        <v>110</v>
      </c>
      <c r="C85" s="12"/>
      <c r="D85" s="5"/>
      <c r="E85" s="5"/>
      <c r="F85" s="13">
        <f>F86+F88</f>
        <v>4936.3859999999995</v>
      </c>
      <c r="G85" s="13">
        <v>3835.7</v>
      </c>
      <c r="H85" s="13">
        <v>3844.2</v>
      </c>
    </row>
    <row r="86" spans="1:8" ht="62.25" customHeight="1">
      <c r="A86" s="14" t="s">
        <v>24</v>
      </c>
      <c r="B86" s="15" t="s">
        <v>110</v>
      </c>
      <c r="C86" s="16" t="s">
        <v>25</v>
      </c>
      <c r="D86" s="15"/>
      <c r="E86" s="15"/>
      <c r="F86" s="10">
        <f>F87</f>
        <v>3896.7</v>
      </c>
      <c r="G86" s="10">
        <v>3361.1</v>
      </c>
      <c r="H86" s="10">
        <v>3361.1</v>
      </c>
    </row>
    <row r="87" spans="1:8" ht="51.75" customHeight="1">
      <c r="A87" s="14" t="s">
        <v>111</v>
      </c>
      <c r="B87" s="15" t="s">
        <v>110</v>
      </c>
      <c r="C87" s="16" t="s">
        <v>25</v>
      </c>
      <c r="D87" s="15" t="s">
        <v>23</v>
      </c>
      <c r="E87" s="15" t="s">
        <v>32</v>
      </c>
      <c r="F87" s="10">
        <v>3896.7</v>
      </c>
      <c r="G87" s="10">
        <v>3361.1</v>
      </c>
      <c r="H87" s="10">
        <v>3361.1</v>
      </c>
    </row>
    <row r="88" spans="1:8" ht="39" customHeight="1">
      <c r="A88" s="14" t="s">
        <v>8</v>
      </c>
      <c r="B88" s="15" t="s">
        <v>110</v>
      </c>
      <c r="C88" s="16" t="s">
        <v>9</v>
      </c>
      <c r="D88" s="15"/>
      <c r="E88" s="15"/>
      <c r="F88" s="10">
        <f>F89</f>
        <v>1039.6859999999999</v>
      </c>
      <c r="G88" s="10">
        <v>474.6</v>
      </c>
      <c r="H88" s="10">
        <v>483.1</v>
      </c>
    </row>
    <row r="89" spans="1:8" ht="54.75" customHeight="1">
      <c r="A89" s="14" t="s">
        <v>111</v>
      </c>
      <c r="B89" s="15" t="s">
        <v>110</v>
      </c>
      <c r="C89" s="16" t="s">
        <v>9</v>
      </c>
      <c r="D89" s="15" t="s">
        <v>23</v>
      </c>
      <c r="E89" s="15" t="s">
        <v>32</v>
      </c>
      <c r="F89" s="10">
        <v>1039.6859999999999</v>
      </c>
      <c r="G89" s="10">
        <v>474.6</v>
      </c>
      <c r="H89" s="10">
        <v>483.1</v>
      </c>
    </row>
    <row r="90" spans="1:8" ht="54.75" customHeight="1">
      <c r="A90" s="4" t="s">
        <v>128</v>
      </c>
      <c r="B90" s="5" t="s">
        <v>127</v>
      </c>
      <c r="C90" s="21"/>
      <c r="D90" s="5"/>
      <c r="E90" s="5"/>
      <c r="F90" s="23">
        <f>F91</f>
        <v>103.3</v>
      </c>
      <c r="G90" s="23"/>
      <c r="H90" s="23"/>
    </row>
    <row r="91" spans="1:8" ht="54.75" customHeight="1">
      <c r="A91" s="7" t="s">
        <v>19</v>
      </c>
      <c r="B91" s="8" t="s">
        <v>127</v>
      </c>
      <c r="C91" s="9">
        <v>800</v>
      </c>
      <c r="D91" s="8"/>
      <c r="E91" s="8"/>
      <c r="F91" s="10">
        <f>F92</f>
        <v>103.3</v>
      </c>
      <c r="G91" s="10"/>
      <c r="H91" s="10"/>
    </row>
    <row r="92" spans="1:8" ht="54.75" customHeight="1">
      <c r="A92" s="7" t="s">
        <v>54</v>
      </c>
      <c r="B92" s="8" t="s">
        <v>127</v>
      </c>
      <c r="C92" s="9">
        <v>800</v>
      </c>
      <c r="D92" s="8" t="s">
        <v>23</v>
      </c>
      <c r="E92" s="8" t="s">
        <v>55</v>
      </c>
      <c r="F92" s="10">
        <v>103.3</v>
      </c>
      <c r="G92" s="10"/>
      <c r="H92" s="10"/>
    </row>
    <row r="93" spans="1:8" ht="30" customHeight="1">
      <c r="A93" s="4" t="s">
        <v>18</v>
      </c>
      <c r="B93" s="5" t="s">
        <v>112</v>
      </c>
      <c r="C93" s="12"/>
      <c r="D93" s="5"/>
      <c r="E93" s="5"/>
      <c r="F93" s="13">
        <v>13.5</v>
      </c>
      <c r="G93" s="13">
        <v>13.5</v>
      </c>
      <c r="H93" s="13">
        <v>13.5</v>
      </c>
    </row>
    <row r="94" spans="1:8" ht="30" customHeight="1">
      <c r="A94" s="14" t="s">
        <v>19</v>
      </c>
      <c r="B94" s="15" t="s">
        <v>112</v>
      </c>
      <c r="C94" s="16" t="s">
        <v>20</v>
      </c>
      <c r="D94" s="15"/>
      <c r="E94" s="15"/>
      <c r="F94" s="10">
        <v>13.5</v>
      </c>
      <c r="G94" s="10">
        <v>13.5</v>
      </c>
      <c r="H94" s="10">
        <v>13.5</v>
      </c>
    </row>
    <row r="95" spans="1:8" ht="47.25" customHeight="1">
      <c r="A95" s="14" t="s">
        <v>111</v>
      </c>
      <c r="B95" s="15" t="s">
        <v>112</v>
      </c>
      <c r="C95" s="16" t="s">
        <v>20</v>
      </c>
      <c r="D95" s="15" t="s">
        <v>23</v>
      </c>
      <c r="E95" s="15" t="s">
        <v>32</v>
      </c>
      <c r="F95" s="10">
        <v>13.5</v>
      </c>
      <c r="G95" s="10">
        <v>13.5</v>
      </c>
      <c r="H95" s="10">
        <v>13.5</v>
      </c>
    </row>
    <row r="96" spans="1:8" ht="52.5" customHeight="1">
      <c r="A96" s="6" t="s">
        <v>77</v>
      </c>
      <c r="B96" s="5" t="s">
        <v>113</v>
      </c>
      <c r="C96" s="12"/>
      <c r="D96" s="5"/>
      <c r="E96" s="5"/>
      <c r="F96" s="13">
        <v>5</v>
      </c>
      <c r="G96" s="13">
        <v>4.9000000000000004</v>
      </c>
      <c r="H96" s="13">
        <v>4.8</v>
      </c>
    </row>
    <row r="97" spans="1:8" ht="30" customHeight="1">
      <c r="A97" s="7" t="s">
        <v>56</v>
      </c>
      <c r="B97" s="8" t="s">
        <v>113</v>
      </c>
      <c r="C97" s="9" t="s">
        <v>57</v>
      </c>
      <c r="D97" s="8"/>
      <c r="E97" s="8"/>
      <c r="F97" s="10">
        <v>5</v>
      </c>
      <c r="G97" s="10">
        <v>4.9000000000000004</v>
      </c>
      <c r="H97" s="10">
        <v>4.8</v>
      </c>
    </row>
    <row r="98" spans="1:8" ht="30" customHeight="1">
      <c r="A98" s="7" t="s">
        <v>58</v>
      </c>
      <c r="B98" s="8" t="s">
        <v>113</v>
      </c>
      <c r="C98" s="9" t="s">
        <v>57</v>
      </c>
      <c r="D98" s="8" t="s">
        <v>23</v>
      </c>
      <c r="E98" s="8" t="s">
        <v>59</v>
      </c>
      <c r="F98" s="10">
        <v>5</v>
      </c>
      <c r="G98" s="10">
        <v>4.9000000000000004</v>
      </c>
      <c r="H98" s="10">
        <v>4.8</v>
      </c>
    </row>
    <row r="99" spans="1:8" ht="30" customHeight="1">
      <c r="A99" s="4" t="s">
        <v>60</v>
      </c>
      <c r="B99" s="5" t="s">
        <v>114</v>
      </c>
      <c r="C99" s="12"/>
      <c r="D99" s="5"/>
      <c r="E99" s="5"/>
      <c r="F99" s="13">
        <v>15.5</v>
      </c>
      <c r="G99" s="13">
        <v>15.5</v>
      </c>
      <c r="H99" s="13">
        <v>15.5</v>
      </c>
    </row>
    <row r="100" spans="1:8" ht="30" customHeight="1">
      <c r="A100" s="7" t="s">
        <v>56</v>
      </c>
      <c r="B100" s="8" t="s">
        <v>114</v>
      </c>
      <c r="C100" s="9" t="s">
        <v>57</v>
      </c>
      <c r="D100" s="8"/>
      <c r="E100" s="8"/>
      <c r="F100" s="10">
        <v>15.5</v>
      </c>
      <c r="G100" s="10">
        <v>15.5</v>
      </c>
      <c r="H100" s="10">
        <v>15.5</v>
      </c>
    </row>
    <row r="101" spans="1:8" ht="30" customHeight="1">
      <c r="A101" s="7" t="s">
        <v>58</v>
      </c>
      <c r="B101" s="8" t="s">
        <v>114</v>
      </c>
      <c r="C101" s="9" t="s">
        <v>57</v>
      </c>
      <c r="D101" s="8" t="s">
        <v>23</v>
      </c>
      <c r="E101" s="8" t="s">
        <v>59</v>
      </c>
      <c r="F101" s="10">
        <v>15.5</v>
      </c>
      <c r="G101" s="10">
        <v>15.5</v>
      </c>
      <c r="H101" s="10">
        <v>15.5</v>
      </c>
    </row>
    <row r="102" spans="1:8" ht="30" customHeight="1">
      <c r="A102" s="6" t="s">
        <v>61</v>
      </c>
      <c r="B102" s="5" t="s">
        <v>115</v>
      </c>
      <c r="C102" s="12"/>
      <c r="D102" s="5"/>
      <c r="E102" s="5"/>
      <c r="F102" s="13">
        <v>3.8</v>
      </c>
      <c r="G102" s="13">
        <v>3.8</v>
      </c>
      <c r="H102" s="13">
        <v>3.8</v>
      </c>
    </row>
    <row r="103" spans="1:8" ht="30" customHeight="1">
      <c r="A103" s="7" t="s">
        <v>56</v>
      </c>
      <c r="B103" s="8" t="s">
        <v>115</v>
      </c>
      <c r="C103" s="9" t="s">
        <v>57</v>
      </c>
      <c r="D103" s="8"/>
      <c r="E103" s="8"/>
      <c r="F103" s="10">
        <v>3.8</v>
      </c>
      <c r="G103" s="10">
        <v>3.8</v>
      </c>
      <c r="H103" s="10">
        <v>3.8</v>
      </c>
    </row>
    <row r="104" spans="1:8" ht="47.25" customHeight="1">
      <c r="A104" s="7" t="s">
        <v>58</v>
      </c>
      <c r="B104" s="8" t="s">
        <v>115</v>
      </c>
      <c r="C104" s="9" t="s">
        <v>57</v>
      </c>
      <c r="D104" s="8" t="s">
        <v>23</v>
      </c>
      <c r="E104" s="8" t="s">
        <v>59</v>
      </c>
      <c r="F104" s="10">
        <v>3.8</v>
      </c>
      <c r="G104" s="10">
        <v>3.8</v>
      </c>
      <c r="H104" s="10">
        <v>3.8</v>
      </c>
    </row>
    <row r="105" spans="1:8" ht="47.25" customHeight="1">
      <c r="A105" s="6" t="s">
        <v>129</v>
      </c>
      <c r="B105" s="5" t="s">
        <v>130</v>
      </c>
      <c r="C105" s="21"/>
      <c r="D105" s="5"/>
      <c r="E105" s="5"/>
      <c r="F105" s="22">
        <f>F106</f>
        <v>56.4</v>
      </c>
      <c r="G105" s="10"/>
      <c r="H105" s="10"/>
    </row>
    <row r="106" spans="1:8" ht="47.25" customHeight="1">
      <c r="A106" s="7" t="s">
        <v>56</v>
      </c>
      <c r="B106" s="8" t="s">
        <v>130</v>
      </c>
      <c r="C106" s="9">
        <v>500</v>
      </c>
      <c r="D106" s="8"/>
      <c r="E106" s="8"/>
      <c r="F106" s="10">
        <f>F107</f>
        <v>56.4</v>
      </c>
      <c r="G106" s="10"/>
      <c r="H106" s="10"/>
    </row>
    <row r="107" spans="1:8" ht="47.25" customHeight="1">
      <c r="A107" s="7" t="s">
        <v>131</v>
      </c>
      <c r="B107" s="8" t="s">
        <v>130</v>
      </c>
      <c r="C107" s="9">
        <v>500</v>
      </c>
      <c r="D107" s="8" t="s">
        <v>40</v>
      </c>
      <c r="E107" s="8" t="s">
        <v>40</v>
      </c>
      <c r="F107" s="10">
        <v>56.4</v>
      </c>
      <c r="G107" s="10"/>
      <c r="H107" s="10"/>
    </row>
    <row r="108" spans="1:8" ht="30" customHeight="1">
      <c r="A108" s="4" t="s">
        <v>74</v>
      </c>
      <c r="B108" s="5" t="s">
        <v>116</v>
      </c>
      <c r="C108" s="12"/>
      <c r="D108" s="5"/>
      <c r="E108" s="5"/>
      <c r="F108" s="13">
        <v>50</v>
      </c>
      <c r="G108" s="13"/>
      <c r="H108" s="13"/>
    </row>
    <row r="109" spans="1:8" ht="30" customHeight="1">
      <c r="A109" s="7" t="s">
        <v>19</v>
      </c>
      <c r="B109" s="8" t="s">
        <v>116</v>
      </c>
      <c r="C109" s="9" t="s">
        <v>20</v>
      </c>
      <c r="D109" s="8"/>
      <c r="E109" s="8"/>
      <c r="F109" s="10">
        <v>50</v>
      </c>
      <c r="G109" s="13"/>
      <c r="H109" s="13"/>
    </row>
    <row r="110" spans="1:8" ht="30" customHeight="1">
      <c r="A110" s="7" t="s">
        <v>75</v>
      </c>
      <c r="B110" s="8" t="s">
        <v>116</v>
      </c>
      <c r="C110" s="9" t="s">
        <v>20</v>
      </c>
      <c r="D110" s="8" t="s">
        <v>23</v>
      </c>
      <c r="E110" s="8" t="s">
        <v>76</v>
      </c>
      <c r="F110" s="10">
        <v>50</v>
      </c>
      <c r="G110" s="13"/>
      <c r="H110" s="13"/>
    </row>
    <row r="111" spans="1:8" ht="67.5" customHeight="1">
      <c r="A111" s="4" t="s">
        <v>52</v>
      </c>
      <c r="B111" s="5" t="s">
        <v>117</v>
      </c>
      <c r="C111" s="12"/>
      <c r="D111" s="5"/>
      <c r="E111" s="5"/>
      <c r="F111" s="13">
        <f>F112</f>
        <v>115.947</v>
      </c>
      <c r="G111" s="13"/>
      <c r="H111" s="13"/>
    </row>
    <row r="112" spans="1:8" ht="30" customHeight="1">
      <c r="A112" s="7" t="s">
        <v>15</v>
      </c>
      <c r="B112" s="8" t="s">
        <v>117</v>
      </c>
      <c r="C112" s="9" t="s">
        <v>16</v>
      </c>
      <c r="D112" s="8"/>
      <c r="E112" s="8"/>
      <c r="F112" s="10">
        <f>F113</f>
        <v>115.947</v>
      </c>
      <c r="G112" s="13"/>
      <c r="H112" s="13"/>
    </row>
    <row r="113" spans="1:8" ht="30" customHeight="1">
      <c r="A113" s="7" t="s">
        <v>17</v>
      </c>
      <c r="B113" s="8" t="s">
        <v>117</v>
      </c>
      <c r="C113" s="9" t="s">
        <v>16</v>
      </c>
      <c r="D113" s="8" t="s">
        <v>12</v>
      </c>
      <c r="E113" s="8" t="s">
        <v>10</v>
      </c>
      <c r="F113" s="10">
        <v>115.947</v>
      </c>
      <c r="G113" s="13"/>
      <c r="H113" s="13"/>
    </row>
    <row r="114" spans="1:8" ht="41.25" customHeight="1">
      <c r="A114" s="4" t="s">
        <v>73</v>
      </c>
      <c r="B114" s="5" t="s">
        <v>118</v>
      </c>
      <c r="C114" s="12"/>
      <c r="D114" s="5"/>
      <c r="E114" s="5"/>
      <c r="F114" s="13">
        <v>398.61599999999999</v>
      </c>
      <c r="G114" s="13">
        <v>438.64800000000002</v>
      </c>
      <c r="H114" s="13">
        <v>479.35199999999998</v>
      </c>
    </row>
    <row r="115" spans="1:8" ht="76.5" customHeight="1">
      <c r="A115" s="7" t="s">
        <v>24</v>
      </c>
      <c r="B115" s="8" t="s">
        <v>118</v>
      </c>
      <c r="C115" s="9" t="s">
        <v>25</v>
      </c>
      <c r="D115" s="8"/>
      <c r="E115" s="8"/>
      <c r="F115" s="10">
        <v>398.61599999999999</v>
      </c>
      <c r="G115" s="10">
        <v>438.64800000000002</v>
      </c>
      <c r="H115" s="10">
        <v>479.35199999999998</v>
      </c>
    </row>
    <row r="116" spans="1:8" ht="30" customHeight="1">
      <c r="A116" s="7" t="s">
        <v>51</v>
      </c>
      <c r="B116" s="8" t="s">
        <v>118</v>
      </c>
      <c r="C116" s="9" t="s">
        <v>25</v>
      </c>
      <c r="D116" s="8" t="s">
        <v>50</v>
      </c>
      <c r="E116" s="8" t="s">
        <v>10</v>
      </c>
      <c r="F116" s="10">
        <v>398.61599999999999</v>
      </c>
      <c r="G116" s="10">
        <v>438.64800000000002</v>
      </c>
      <c r="H116" s="10">
        <v>479.35199999999998</v>
      </c>
    </row>
    <row r="117" spans="1:8" ht="30" customHeight="1">
      <c r="A117" s="17" t="s">
        <v>119</v>
      </c>
      <c r="B117" s="18"/>
      <c r="C117" s="18"/>
      <c r="D117" s="18"/>
      <c r="E117" s="18"/>
      <c r="F117" s="19"/>
      <c r="G117" s="20">
        <v>83.827749999999995</v>
      </c>
      <c r="H117" s="20">
        <v>166.07</v>
      </c>
    </row>
  </sheetData>
  <mergeCells count="11">
    <mergeCell ref="D1:H1"/>
    <mergeCell ref="D2:H2"/>
    <mergeCell ref="A3:H3"/>
    <mergeCell ref="F5:F6"/>
    <mergeCell ref="G5:G6"/>
    <mergeCell ref="H5:H6"/>
    <mergeCell ref="A5:A6"/>
    <mergeCell ref="B5:B6"/>
    <mergeCell ref="C5:C6"/>
    <mergeCell ref="D5:D6"/>
    <mergeCell ref="E5:E6"/>
  </mergeCells>
  <pageMargins left="1.17" right="0.39" top="0.78" bottom="0.78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1</cp:lastModifiedBy>
  <cp:lastPrinted>2024-02-01T10:01:58Z</cp:lastPrinted>
  <dcterms:created xsi:type="dcterms:W3CDTF">2021-11-11T10:37:21Z</dcterms:created>
  <dcterms:modified xsi:type="dcterms:W3CDTF">2024-02-26T09:11:11Z</dcterms:modified>
</cp:coreProperties>
</file>