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9\РСД №34 от 06.12.2019\"/>
    </mc:Choice>
  </mc:AlternateContent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год'!$9:$9</definedName>
  </definedNames>
  <calcPr calcId="152511"/>
</workbook>
</file>

<file path=xl/calcChain.xml><?xml version="1.0" encoding="utf-8"?>
<calcChain xmlns="http://schemas.openxmlformats.org/spreadsheetml/2006/main">
  <c r="G74" i="3" l="1"/>
  <c r="G75" i="3"/>
  <c r="G76" i="3"/>
  <c r="G67" i="3" l="1"/>
  <c r="G68" i="3"/>
  <c r="G69" i="3"/>
  <c r="G38" i="3" l="1"/>
  <c r="G39" i="3"/>
  <c r="G40" i="3"/>
  <c r="G61" i="3" l="1"/>
  <c r="G58" i="3" l="1"/>
  <c r="G57" i="3" s="1"/>
  <c r="G56" i="3" s="1"/>
  <c r="G55" i="3" s="1"/>
  <c r="G54" i="3" s="1"/>
  <c r="G101" i="3" l="1"/>
  <c r="G102" i="3"/>
  <c r="G103" i="3"/>
  <c r="G91" i="3"/>
  <c r="G92" i="3"/>
  <c r="G93" i="3"/>
  <c r="G85" i="3"/>
  <c r="G71" i="3"/>
  <c r="G72" i="3"/>
  <c r="G30" i="3" l="1"/>
  <c r="G29" i="3" s="1"/>
  <c r="G98" i="3" l="1"/>
  <c r="G51" i="3" l="1"/>
  <c r="G45" i="3" l="1"/>
  <c r="G44" i="3" s="1"/>
  <c r="G43" i="3" s="1"/>
  <c r="G97" i="3" l="1"/>
  <c r="G96" i="3" s="1"/>
  <c r="G95" i="3" s="1"/>
  <c r="G87" i="3"/>
  <c r="G83" i="3"/>
  <c r="G65" i="3"/>
  <c r="G60" i="3" s="1"/>
  <c r="G53" i="3" s="1"/>
  <c r="G63" i="3"/>
  <c r="G49" i="3"/>
  <c r="G36" i="3"/>
  <c r="G35" i="3" s="1"/>
  <c r="G17" i="3"/>
  <c r="G16" i="3" s="1"/>
  <c r="G12" i="3" s="1"/>
  <c r="G14" i="3"/>
  <c r="G13" i="3" s="1"/>
  <c r="G11" i="3" l="1"/>
  <c r="G80" i="3"/>
  <c r="G79" i="3" s="1"/>
  <c r="G78" i="3" s="1"/>
  <c r="G48" i="3"/>
  <c r="G47" i="3" s="1"/>
  <c r="G10" i="3" l="1"/>
</calcChain>
</file>

<file path=xl/sharedStrings.xml><?xml version="1.0" encoding="utf-8"?>
<sst xmlns="http://schemas.openxmlformats.org/spreadsheetml/2006/main" count="485" uniqueCount="146">
  <si>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</si>
  <si>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</si>
  <si>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</si>
  <si>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</si>
  <si>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</si>
  <si>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</si>
  <si>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</si>
  <si>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</si>
  <si>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</si>
  <si>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</si>
  <si>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</si>
  <si>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</si>
  <si>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</si>
  <si>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</si>
  <si>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</si>
  <si>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</si>
  <si>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</si>
  <si>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</si>
  <si>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</si>
  <si>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</si>
  <si>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</si>
  <si>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бюджета поселения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</si>
  <si>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</si>
  <si>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</si>
  <si>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</si>
  <si>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</si>
  <si>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</si>
  <si>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</si>
  <si>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</si>
  <si>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</si>
  <si>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</si>
  <si>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</si>
  <si>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</si>
  <si>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</si>
  <si>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</si>
  <si>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</si>
  <si>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</si>
  <si>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</si>
  <si>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</si>
  <si>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</si>
  <si>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</si>
  <si>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</si>
  <si>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</si>
  <si>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</si>
  <si>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</si>
  <si>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</si>
  <si>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</si>
  <si>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</si>
  <si>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</si>
  <si>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</si>
  <si>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</si>
  <si>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</si>
  <si>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</si>
  <si>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</si>
  <si>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</si>
  <si>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</si>
  <si>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</si>
  <si>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</si>
  <si>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</si>
  <si>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</si>
  <si>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</si>
  <si>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</si>
  <si>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</si>
  <si>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Исполнение бюджета поселения (Межбюджетные трансферты)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</si>
  <si>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 (Межбюджетные трансферты)</t>
  </si>
  <si>
    <t>Резервный фонд администрации (Иные бюджетные ассигнования)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</si>
  <si>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</si>
  <si>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</si>
  <si>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</si>
  <si>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</si>
  <si>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</si>
  <si>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</si>
  <si>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</si>
  <si>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</si>
  <si>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</si>
  <si>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</si>
  <si>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</si>
  <si>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</si>
  <si>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</si>
  <si>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 (Социальное обеспечение и иные выплаты населению)</t>
  </si>
  <si>
    <t>Учреждения культуры и мероприятия в сфере культуры и кинематографии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</si>
  <si>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</si>
  <si>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</si>
  <si>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</si>
  <si>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Айлинского сельского поселения на 2019 год</t>
  </si>
  <si>
    <t>Контроль в сфере закупок и внутренний муниципальный финансовый контроль</t>
  </si>
  <si>
    <t>Контроль в сфере закупок и внутренний муниципальный финансовый контроль (Межбюджетные трансферты)</t>
  </si>
  <si>
    <t>Прочие мероприятия по благоустройству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</si>
  <si>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</si>
  <si>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(Иные бюджетные ассигнования)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</si>
  <si>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2019 год и на плановый период 2020 и 2021 годов" 
от 26 декабря 2018 года №43 </t>
  </si>
  <si>
    <t>99.0.01.00203</t>
  </si>
  <si>
    <t>99.0.01.00204</t>
  </si>
  <si>
    <t>99.0.88.00204</t>
  </si>
  <si>
    <t>99.0.14.02103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</si>
  <si>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</si>
  <si>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</si>
  <si>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</si>
  <si>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</si>
  <si>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</si>
  <si>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</si>
  <si>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</si>
  <si>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</si>
  <si>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</si>
  <si>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</si>
  <si>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Реализация программ формирования современной городской среды</t>
  </si>
  <si>
    <t>40.0.F2.55550</t>
  </si>
  <si>
    <t>99.0.02.49127</t>
  </si>
  <si>
    <t>35.0.88.44000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</si>
  <si>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</si>
  <si>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</si>
  <si>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</si>
  <si>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</si>
  <si>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</si>
  <si>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36.0.99.02102</t>
  </si>
  <si>
    <t>36.0.06.28380</t>
  </si>
  <si>
    <t>Реализация программ формирования современной городской среды (Иные бюджетные ассигнования)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</si>
  <si>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</si>
  <si>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</si>
  <si>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</si>
  <si>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99.0.11.02002</t>
  </si>
  <si>
    <t>Проведение выборов в представительные органы муниципального образовани (Иные бюджетные ассигнования)</t>
  </si>
  <si>
    <t>ОХРАНА ОКРУЖАЮЩЕЙ СРЕДЫ</t>
  </si>
  <si>
    <t>Государственная поддержка лучших работников сельских учреждений культуры</t>
  </si>
  <si>
    <t>35096L519Г</t>
  </si>
  <si>
    <t>Государственная поддержка лучших работников сельских учреждений культуры (Социальное обеспечение и иные выплаты населению)</t>
  </si>
  <si>
    <t>Коммунальное хозяйство</t>
  </si>
  <si>
    <t>39 0 00 00000</t>
  </si>
  <si>
    <t>Муниципальная программа "Обеспечение доступным и комфортным жильем граждан Российской Федерации в Айлинском сельском поселении" на 2019-2021 годы</t>
  </si>
  <si>
    <t>Подпрограмма "Развитие коммунального хозяйства"</t>
  </si>
  <si>
    <t>39 1 00 00000</t>
  </si>
  <si>
    <t>Прочие расходы</t>
  </si>
  <si>
    <t>39 1 11 00000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</si>
  <si>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</si>
  <si>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39 1 11 02112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</si>
  <si>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</si>
  <si>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38.0.G.243120</t>
  </si>
  <si>
    <t>Создание и содержание мест (площадок) накопления твердых коммунальных отходов</t>
  </si>
  <si>
    <t>Создание и содержание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</si>
  <si>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Непрограммные расходы</t>
  </si>
  <si>
    <t>99 0 00 00000</t>
  </si>
  <si>
    <t>99 0 11 00000</t>
  </si>
  <si>
    <t xml:space="preserve">Оплата исполнительных документов, предусматривающих обращение взыскания на средства местного бюджета </t>
  </si>
  <si>
    <t>99 0 11 00800</t>
  </si>
  <si>
    <t>Иные бюджетные ассигнования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</si>
  <si>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поселения                                                   на 2019 год и на плановый период 2020 и 2021 годов" 
от 06 декабря 2019 года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</si>
</sst>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showGridLines="0" tabSelected="1" workbookViewId="0">
      <selection activeCell="E2" sqref="E2:G2"/>
    </sheetView>
  </sheetViews>
  <sheetFormatPr defaultColWidth="8.85546875" defaultRowHeight="12.75" x14ac:dyDescent="0.2"/>
  <cols>
    <col min="1" max="1" width="46.7109375" style="10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19.42578125" customWidth="1"/>
  </cols>
  <sheetData>
    <row r="1" spans="1:7" ht="104.25" customHeight="1" x14ac:dyDescent="0.2">
      <c r="E1" s="38" t="s">
        <v>145</v>
      </c>
      <c r="F1" s="39"/>
      <c r="G1" s="39"/>
    </row>
    <row r="2" spans="1:7" ht="80.25" customHeight="1" x14ac:dyDescent="0.2">
      <c r="E2" s="38" t="s">
        <v>90</v>
      </c>
      <c r="F2" s="39"/>
      <c r="G2" s="39"/>
    </row>
    <row r="4" spans="1:7" ht="19.7" customHeight="1" x14ac:dyDescent="0.2">
      <c r="A4" s="43" t="s">
        <v>84</v>
      </c>
      <c r="B4" s="43"/>
      <c r="C4" s="43"/>
      <c r="D4" s="43"/>
      <c r="E4" s="43"/>
      <c r="F4" s="43"/>
      <c r="G4" s="43"/>
    </row>
    <row r="5" spans="1:7" x14ac:dyDescent="0.2">
      <c r="A5" s="11"/>
      <c r="B5" s="1"/>
      <c r="C5" s="1"/>
      <c r="D5" s="1"/>
      <c r="E5" s="1"/>
      <c r="F5" s="1"/>
      <c r="G5" s="1"/>
    </row>
    <row r="6" spans="1:7" ht="18.75" x14ac:dyDescent="0.2">
      <c r="A6" s="12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40" t="s">
        <v>1</v>
      </c>
      <c r="B7" s="44" t="s">
        <v>52</v>
      </c>
      <c r="C7" s="44" t="s">
        <v>53</v>
      </c>
      <c r="D7" s="44" t="s">
        <v>54</v>
      </c>
      <c r="E7" s="46" t="s">
        <v>55</v>
      </c>
      <c r="F7" s="44" t="s">
        <v>56</v>
      </c>
      <c r="G7" s="42" t="s">
        <v>0</v>
      </c>
    </row>
    <row r="8" spans="1:7" ht="54.75" customHeight="1" x14ac:dyDescent="0.2">
      <c r="A8" s="41"/>
      <c r="B8" s="45"/>
      <c r="C8" s="45"/>
      <c r="D8" s="45"/>
      <c r="E8" s="47"/>
      <c r="F8" s="45"/>
      <c r="G8" s="42"/>
    </row>
    <row r="9" spans="1:7" hidden="1" x14ac:dyDescent="0.2">
      <c r="A9" s="13"/>
      <c r="B9" s="3"/>
      <c r="C9" s="3"/>
      <c r="D9" s="3"/>
      <c r="E9" s="3"/>
      <c r="F9" s="3"/>
      <c r="G9" s="3"/>
    </row>
    <row r="10" spans="1:7" ht="15.75" x14ac:dyDescent="0.25">
      <c r="A10" s="14" t="s">
        <v>4</v>
      </c>
      <c r="B10" s="4"/>
      <c r="C10" s="4"/>
      <c r="D10" s="4"/>
      <c r="E10" s="4"/>
      <c r="F10" s="4"/>
      <c r="G10" s="7">
        <f>G11+G78+G95</f>
        <v>21703.691000000003</v>
      </c>
    </row>
    <row r="11" spans="1:7" ht="31.5" x14ac:dyDescent="0.25">
      <c r="A11" s="15" t="s">
        <v>5</v>
      </c>
      <c r="B11" s="4" t="s">
        <v>6</v>
      </c>
      <c r="C11" s="4"/>
      <c r="D11" s="4"/>
      <c r="E11" s="4"/>
      <c r="F11" s="4"/>
      <c r="G11" s="7">
        <f>G12+G38+G43+G47+G53+G71+G74</f>
        <v>12330.397000000001</v>
      </c>
    </row>
    <row r="12" spans="1:7" ht="15.75" x14ac:dyDescent="0.25">
      <c r="A12" s="15" t="s">
        <v>7</v>
      </c>
      <c r="B12" s="4" t="s">
        <v>6</v>
      </c>
      <c r="C12" s="4" t="s">
        <v>8</v>
      </c>
      <c r="D12" s="4" t="s">
        <v>9</v>
      </c>
      <c r="E12" s="4"/>
      <c r="F12" s="4"/>
      <c r="G12" s="7">
        <f>G13+G16+G22+G32+G35+G29</f>
        <v>4259.530999999999</v>
      </c>
    </row>
    <row r="13" spans="1:7" ht="63" x14ac:dyDescent="0.25">
      <c r="A13" s="15" t="s">
        <v>10</v>
      </c>
      <c r="B13" s="4" t="s">
        <v>6</v>
      </c>
      <c r="C13" s="4" t="s">
        <v>8</v>
      </c>
      <c r="D13" s="4" t="s">
        <v>11</v>
      </c>
      <c r="E13" s="4"/>
      <c r="F13" s="4"/>
      <c r="G13" s="7">
        <f>G14</f>
        <v>541.452</v>
      </c>
    </row>
    <row r="14" spans="1:7" ht="15.75" x14ac:dyDescent="0.25">
      <c r="A14" s="16" t="s">
        <v>12</v>
      </c>
      <c r="B14" s="5" t="s">
        <v>6</v>
      </c>
      <c r="C14" s="5" t="s">
        <v>8</v>
      </c>
      <c r="D14" s="5" t="s">
        <v>11</v>
      </c>
      <c r="E14" s="5" t="s">
        <v>91</v>
      </c>
      <c r="F14" s="5"/>
      <c r="G14" s="8">
        <f>G15</f>
        <v>541.452</v>
      </c>
    </row>
    <row r="15" spans="1:7" ht="110.25" x14ac:dyDescent="0.25">
      <c r="A15" s="17" t="s">
        <v>59</v>
      </c>
      <c r="B15" s="6" t="s">
        <v>6</v>
      </c>
      <c r="C15" s="6" t="s">
        <v>8</v>
      </c>
      <c r="D15" s="6" t="s">
        <v>11</v>
      </c>
      <c r="E15" s="6" t="s">
        <v>91</v>
      </c>
      <c r="F15" s="6" t="s">
        <v>13</v>
      </c>
      <c r="G15" s="9">
        <v>541.452</v>
      </c>
    </row>
    <row r="16" spans="1:7" ht="78.75" x14ac:dyDescent="0.25">
      <c r="A16" s="15" t="s">
        <v>14</v>
      </c>
      <c r="B16" s="4" t="s">
        <v>6</v>
      </c>
      <c r="C16" s="4" t="s">
        <v>8</v>
      </c>
      <c r="D16" s="4" t="s">
        <v>15</v>
      </c>
      <c r="E16" s="4"/>
      <c r="F16" s="4"/>
      <c r="G16" s="7">
        <f>G17+G20</f>
        <v>3306.5139999999997</v>
      </c>
    </row>
    <row r="17" spans="1:7" ht="15.75" x14ac:dyDescent="0.25">
      <c r="A17" s="16" t="s">
        <v>16</v>
      </c>
      <c r="B17" s="5" t="s">
        <v>6</v>
      </c>
      <c r="C17" s="5" t="s">
        <v>8</v>
      </c>
      <c r="D17" s="5" t="s">
        <v>15</v>
      </c>
      <c r="E17" s="5" t="s">
        <v>92</v>
      </c>
      <c r="F17" s="5"/>
      <c r="G17" s="8">
        <f>G18+G19</f>
        <v>3293.3139999999999</v>
      </c>
    </row>
    <row r="18" spans="1:7" ht="110.25" x14ac:dyDescent="0.25">
      <c r="A18" s="17" t="s">
        <v>60</v>
      </c>
      <c r="B18" s="6" t="s">
        <v>6</v>
      </c>
      <c r="C18" s="6" t="s">
        <v>8</v>
      </c>
      <c r="D18" s="6" t="s">
        <v>15</v>
      </c>
      <c r="E18" s="6" t="s">
        <v>92</v>
      </c>
      <c r="F18" s="6" t="s">
        <v>13</v>
      </c>
      <c r="G18" s="9">
        <v>2369.6779999999999</v>
      </c>
    </row>
    <row r="19" spans="1:7" ht="47.25" x14ac:dyDescent="0.25">
      <c r="A19" s="17" t="s">
        <v>61</v>
      </c>
      <c r="B19" s="6" t="s">
        <v>6</v>
      </c>
      <c r="C19" s="6" t="s">
        <v>8</v>
      </c>
      <c r="D19" s="6" t="s">
        <v>15</v>
      </c>
      <c r="E19" s="6" t="s">
        <v>92</v>
      </c>
      <c r="F19" s="6" t="s">
        <v>17</v>
      </c>
      <c r="G19" s="9">
        <v>923.63599999999997</v>
      </c>
    </row>
    <row r="20" spans="1:7" ht="15.75" x14ac:dyDescent="0.25">
      <c r="A20" s="16" t="s">
        <v>16</v>
      </c>
      <c r="B20" s="5" t="s">
        <v>6</v>
      </c>
      <c r="C20" s="5" t="s">
        <v>8</v>
      </c>
      <c r="D20" s="5" t="s">
        <v>15</v>
      </c>
      <c r="E20" s="5" t="s">
        <v>93</v>
      </c>
      <c r="F20" s="5"/>
      <c r="G20" s="8">
        <v>13.2</v>
      </c>
    </row>
    <row r="21" spans="1:7" ht="31.5" x14ac:dyDescent="0.25">
      <c r="A21" s="17" t="s">
        <v>62</v>
      </c>
      <c r="B21" s="6" t="s">
        <v>6</v>
      </c>
      <c r="C21" s="6" t="s">
        <v>8</v>
      </c>
      <c r="D21" s="6" t="s">
        <v>15</v>
      </c>
      <c r="E21" s="6" t="s">
        <v>93</v>
      </c>
      <c r="F21" s="6" t="s">
        <v>18</v>
      </c>
      <c r="G21" s="9">
        <v>13.2</v>
      </c>
    </row>
    <row r="22" spans="1:7" ht="63" x14ac:dyDescent="0.25">
      <c r="A22" s="15" t="s">
        <v>19</v>
      </c>
      <c r="B22" s="4" t="s">
        <v>6</v>
      </c>
      <c r="C22" s="4" t="s">
        <v>8</v>
      </c>
      <c r="D22" s="4" t="s">
        <v>20</v>
      </c>
      <c r="E22" s="4"/>
      <c r="F22" s="4"/>
      <c r="G22" s="7">
        <v>25.7</v>
      </c>
    </row>
    <row r="23" spans="1:7" ht="15.75" x14ac:dyDescent="0.25">
      <c r="A23" s="16" t="s">
        <v>21</v>
      </c>
      <c r="B23" s="5" t="s">
        <v>6</v>
      </c>
      <c r="C23" s="5" t="s">
        <v>8</v>
      </c>
      <c r="D23" s="5" t="s">
        <v>20</v>
      </c>
      <c r="E23" s="5" t="s">
        <v>94</v>
      </c>
      <c r="F23" s="5"/>
      <c r="G23" s="8">
        <v>7.5</v>
      </c>
    </row>
    <row r="24" spans="1:7" ht="31.5" x14ac:dyDescent="0.25">
      <c r="A24" s="17" t="s">
        <v>63</v>
      </c>
      <c r="B24" s="6" t="s">
        <v>6</v>
      </c>
      <c r="C24" s="6" t="s">
        <v>8</v>
      </c>
      <c r="D24" s="6" t="s">
        <v>20</v>
      </c>
      <c r="E24" s="6" t="s">
        <v>94</v>
      </c>
      <c r="F24" s="6" t="s">
        <v>22</v>
      </c>
      <c r="G24" s="9">
        <v>7.5</v>
      </c>
    </row>
    <row r="25" spans="1:7" ht="63" x14ac:dyDescent="0.25">
      <c r="A25" s="16" t="s">
        <v>23</v>
      </c>
      <c r="B25" s="5" t="s">
        <v>6</v>
      </c>
      <c r="C25" s="5" t="s">
        <v>8</v>
      </c>
      <c r="D25" s="5" t="s">
        <v>20</v>
      </c>
      <c r="E25" s="5" t="s">
        <v>95</v>
      </c>
      <c r="F25" s="5"/>
      <c r="G25" s="8">
        <v>15.5</v>
      </c>
    </row>
    <row r="26" spans="1:7" ht="78.75" x14ac:dyDescent="0.25">
      <c r="A26" s="17" t="s">
        <v>64</v>
      </c>
      <c r="B26" s="6" t="s">
        <v>6</v>
      </c>
      <c r="C26" s="6" t="s">
        <v>8</v>
      </c>
      <c r="D26" s="6" t="s">
        <v>20</v>
      </c>
      <c r="E26" s="6" t="s">
        <v>95</v>
      </c>
      <c r="F26" s="6" t="s">
        <v>22</v>
      </c>
      <c r="G26" s="9">
        <v>15.5</v>
      </c>
    </row>
    <row r="27" spans="1:7" ht="31.5" x14ac:dyDescent="0.25">
      <c r="A27" s="16" t="s">
        <v>85</v>
      </c>
      <c r="B27" s="5" t="s">
        <v>6</v>
      </c>
      <c r="C27" s="5" t="s">
        <v>8</v>
      </c>
      <c r="D27" s="5" t="s">
        <v>20</v>
      </c>
      <c r="E27" s="5" t="s">
        <v>96</v>
      </c>
      <c r="F27" s="5"/>
      <c r="G27" s="8">
        <v>2.7</v>
      </c>
    </row>
    <row r="28" spans="1:7" ht="47.25" x14ac:dyDescent="0.25">
      <c r="A28" s="17" t="s">
        <v>86</v>
      </c>
      <c r="B28" s="6" t="s">
        <v>6</v>
      </c>
      <c r="C28" s="6" t="s">
        <v>8</v>
      </c>
      <c r="D28" s="6" t="s">
        <v>20</v>
      </c>
      <c r="E28" s="6" t="s">
        <v>96</v>
      </c>
      <c r="F28" s="6" t="s">
        <v>22</v>
      </c>
      <c r="G28" s="9">
        <v>2.7</v>
      </c>
    </row>
    <row r="29" spans="1:7" ht="31.5" x14ac:dyDescent="0.25">
      <c r="A29" s="25" t="s">
        <v>117</v>
      </c>
      <c r="B29" s="26" t="s">
        <v>6</v>
      </c>
      <c r="C29" s="26" t="s">
        <v>8</v>
      </c>
      <c r="D29" s="26" t="s">
        <v>118</v>
      </c>
      <c r="E29" s="26"/>
      <c r="F29" s="26"/>
      <c r="G29" s="27">
        <f>G30</f>
        <v>220</v>
      </c>
    </row>
    <row r="30" spans="1:7" ht="31.5" x14ac:dyDescent="0.25">
      <c r="A30" s="23" t="s">
        <v>119</v>
      </c>
      <c r="B30" s="22" t="s">
        <v>6</v>
      </c>
      <c r="C30" s="22" t="s">
        <v>8</v>
      </c>
      <c r="D30" s="22" t="s">
        <v>118</v>
      </c>
      <c r="E30" s="22" t="s">
        <v>120</v>
      </c>
      <c r="F30" s="22"/>
      <c r="G30" s="21">
        <f>G31</f>
        <v>220</v>
      </c>
    </row>
    <row r="31" spans="1:7" ht="47.25" x14ac:dyDescent="0.25">
      <c r="A31" s="17" t="s">
        <v>121</v>
      </c>
      <c r="B31" s="28" t="s">
        <v>6</v>
      </c>
      <c r="C31" s="28" t="s">
        <v>8</v>
      </c>
      <c r="D31" s="28" t="s">
        <v>118</v>
      </c>
      <c r="E31" s="28" t="s">
        <v>120</v>
      </c>
      <c r="F31" s="6" t="s">
        <v>18</v>
      </c>
      <c r="G31" s="9">
        <v>220</v>
      </c>
    </row>
    <row r="32" spans="1:7" ht="15.75" x14ac:dyDescent="0.25">
      <c r="A32" s="15" t="s">
        <v>24</v>
      </c>
      <c r="B32" s="4" t="s">
        <v>6</v>
      </c>
      <c r="C32" s="4" t="s">
        <v>8</v>
      </c>
      <c r="D32" s="4" t="s">
        <v>25</v>
      </c>
      <c r="E32" s="4"/>
      <c r="F32" s="4"/>
      <c r="G32" s="7">
        <v>50</v>
      </c>
    </row>
    <row r="33" spans="1:7" ht="15.75" x14ac:dyDescent="0.25">
      <c r="A33" s="16" t="s">
        <v>26</v>
      </c>
      <c r="B33" s="5" t="s">
        <v>6</v>
      </c>
      <c r="C33" s="5" t="s">
        <v>8</v>
      </c>
      <c r="D33" s="5" t="s">
        <v>25</v>
      </c>
      <c r="E33" s="5" t="s">
        <v>97</v>
      </c>
      <c r="F33" s="5"/>
      <c r="G33" s="8">
        <v>50</v>
      </c>
    </row>
    <row r="34" spans="1:7" ht="31.5" x14ac:dyDescent="0.25">
      <c r="A34" s="17" t="s">
        <v>65</v>
      </c>
      <c r="B34" s="6" t="s">
        <v>6</v>
      </c>
      <c r="C34" s="6" t="s">
        <v>8</v>
      </c>
      <c r="D34" s="6" t="s">
        <v>25</v>
      </c>
      <c r="E34" s="6" t="s">
        <v>97</v>
      </c>
      <c r="F34" s="6" t="s">
        <v>18</v>
      </c>
      <c r="G34" s="9">
        <v>50</v>
      </c>
    </row>
    <row r="35" spans="1:7" ht="15.75" x14ac:dyDescent="0.25">
      <c r="A35" s="15" t="s">
        <v>66</v>
      </c>
      <c r="B35" s="4" t="s">
        <v>6</v>
      </c>
      <c r="C35" s="4" t="s">
        <v>8</v>
      </c>
      <c r="D35" s="4" t="s">
        <v>67</v>
      </c>
      <c r="E35" s="4"/>
      <c r="F35" s="4"/>
      <c r="G35" s="7">
        <f>G36</f>
        <v>115.86499999999999</v>
      </c>
    </row>
    <row r="36" spans="1:7" ht="63" x14ac:dyDescent="0.25">
      <c r="A36" s="16" t="s">
        <v>68</v>
      </c>
      <c r="B36" s="5" t="s">
        <v>6</v>
      </c>
      <c r="C36" s="5" t="s">
        <v>8</v>
      </c>
      <c r="D36" s="5" t="s">
        <v>67</v>
      </c>
      <c r="E36" s="5" t="s">
        <v>98</v>
      </c>
      <c r="F36" s="5"/>
      <c r="G36" s="8">
        <f>G37</f>
        <v>115.86499999999999</v>
      </c>
    </row>
    <row r="37" spans="1:7" ht="94.5" x14ac:dyDescent="0.25">
      <c r="A37" s="17" t="s">
        <v>69</v>
      </c>
      <c r="B37" s="6" t="s">
        <v>6</v>
      </c>
      <c r="C37" s="6" t="s">
        <v>8</v>
      </c>
      <c r="D37" s="6" t="s">
        <v>67</v>
      </c>
      <c r="E37" s="6" t="s">
        <v>98</v>
      </c>
      <c r="F37" s="6" t="s">
        <v>17</v>
      </c>
      <c r="G37" s="9">
        <v>115.86499999999999</v>
      </c>
    </row>
    <row r="38" spans="1:7" ht="15.75" x14ac:dyDescent="0.25">
      <c r="A38" s="15" t="s">
        <v>27</v>
      </c>
      <c r="B38" s="4" t="s">
        <v>6</v>
      </c>
      <c r="C38" s="4" t="s">
        <v>11</v>
      </c>
      <c r="D38" s="4" t="s">
        <v>9</v>
      </c>
      <c r="E38" s="4"/>
      <c r="F38" s="4"/>
      <c r="G38" s="7">
        <f>G39</f>
        <v>230</v>
      </c>
    </row>
    <row r="39" spans="1:7" ht="31.5" x14ac:dyDescent="0.25">
      <c r="A39" s="15" t="s">
        <v>28</v>
      </c>
      <c r="B39" s="4" t="s">
        <v>6</v>
      </c>
      <c r="C39" s="4" t="s">
        <v>11</v>
      </c>
      <c r="D39" s="4" t="s">
        <v>29</v>
      </c>
      <c r="E39" s="4"/>
      <c r="F39" s="4"/>
      <c r="G39" s="7">
        <f>G40</f>
        <v>230</v>
      </c>
    </row>
    <row r="40" spans="1:7" ht="47.25" x14ac:dyDescent="0.25">
      <c r="A40" s="16" t="s">
        <v>30</v>
      </c>
      <c r="B40" s="5" t="s">
        <v>6</v>
      </c>
      <c r="C40" s="5" t="s">
        <v>11</v>
      </c>
      <c r="D40" s="5" t="s">
        <v>29</v>
      </c>
      <c r="E40" s="5" t="s">
        <v>99</v>
      </c>
      <c r="F40" s="5"/>
      <c r="G40" s="8">
        <f>G41+G42</f>
        <v>230</v>
      </c>
    </row>
    <row r="41" spans="1:7" ht="141.75" x14ac:dyDescent="0.25">
      <c r="A41" s="18" t="s">
        <v>70</v>
      </c>
      <c r="B41" s="6" t="s">
        <v>6</v>
      </c>
      <c r="C41" s="6" t="s">
        <v>11</v>
      </c>
      <c r="D41" s="6" t="s">
        <v>29</v>
      </c>
      <c r="E41" s="6" t="s">
        <v>99</v>
      </c>
      <c r="F41" s="6" t="s">
        <v>13</v>
      </c>
      <c r="G41" s="9">
        <v>209.9</v>
      </c>
    </row>
    <row r="42" spans="1:7" ht="78.75" x14ac:dyDescent="0.25">
      <c r="A42" s="17" t="s">
        <v>71</v>
      </c>
      <c r="B42" s="6" t="s">
        <v>6</v>
      </c>
      <c r="C42" s="6" t="s">
        <v>11</v>
      </c>
      <c r="D42" s="6" t="s">
        <v>29</v>
      </c>
      <c r="E42" s="6" t="s">
        <v>99</v>
      </c>
      <c r="F42" s="6" t="s">
        <v>17</v>
      </c>
      <c r="G42" s="9">
        <v>20.100000000000001</v>
      </c>
    </row>
    <row r="43" spans="1:7" ht="47.25" x14ac:dyDescent="0.25">
      <c r="A43" s="15" t="s">
        <v>72</v>
      </c>
      <c r="B43" s="4" t="s">
        <v>6</v>
      </c>
      <c r="C43" s="4" t="s">
        <v>29</v>
      </c>
      <c r="D43" s="4" t="s">
        <v>9</v>
      </c>
      <c r="E43" s="4"/>
      <c r="F43" s="4"/>
      <c r="G43" s="7">
        <f>G44</f>
        <v>158.97900000000001</v>
      </c>
    </row>
    <row r="44" spans="1:7" ht="15.75" x14ac:dyDescent="0.25">
      <c r="A44" s="15" t="s">
        <v>73</v>
      </c>
      <c r="B44" s="4" t="s">
        <v>6</v>
      </c>
      <c r="C44" s="4" t="s">
        <v>29</v>
      </c>
      <c r="D44" s="4" t="s">
        <v>41</v>
      </c>
      <c r="E44" s="4"/>
      <c r="F44" s="4"/>
      <c r="G44" s="7">
        <f>G45</f>
        <v>158.97900000000001</v>
      </c>
    </row>
    <row r="45" spans="1:7" ht="63" x14ac:dyDescent="0.25">
      <c r="A45" s="16" t="s">
        <v>74</v>
      </c>
      <c r="B45" s="5" t="s">
        <v>6</v>
      </c>
      <c r="C45" s="5" t="s">
        <v>29</v>
      </c>
      <c r="D45" s="5" t="s">
        <v>41</v>
      </c>
      <c r="E45" s="5" t="s">
        <v>100</v>
      </c>
      <c r="F45" s="5"/>
      <c r="G45" s="8">
        <f>G46</f>
        <v>158.97900000000001</v>
      </c>
    </row>
    <row r="46" spans="1:7" ht="94.5" x14ac:dyDescent="0.25">
      <c r="A46" s="17" t="s">
        <v>75</v>
      </c>
      <c r="B46" s="6" t="s">
        <v>6</v>
      </c>
      <c r="C46" s="6" t="s">
        <v>29</v>
      </c>
      <c r="D46" s="6" t="s">
        <v>41</v>
      </c>
      <c r="E46" s="6" t="s">
        <v>100</v>
      </c>
      <c r="F46" s="6" t="s">
        <v>17</v>
      </c>
      <c r="G46" s="9">
        <v>158.97900000000001</v>
      </c>
    </row>
    <row r="47" spans="1:7" ht="15.75" x14ac:dyDescent="0.25">
      <c r="A47" s="15" t="s">
        <v>31</v>
      </c>
      <c r="B47" s="4" t="s">
        <v>6</v>
      </c>
      <c r="C47" s="4" t="s">
        <v>15</v>
      </c>
      <c r="D47" s="4" t="s">
        <v>9</v>
      </c>
      <c r="E47" s="4"/>
      <c r="F47" s="4"/>
      <c r="G47" s="7">
        <f>G48</f>
        <v>1903.8009999999999</v>
      </c>
    </row>
    <row r="48" spans="1:7" ht="15.75" x14ac:dyDescent="0.25">
      <c r="A48" s="15" t="s">
        <v>32</v>
      </c>
      <c r="B48" s="4" t="s">
        <v>6</v>
      </c>
      <c r="C48" s="4" t="s">
        <v>15</v>
      </c>
      <c r="D48" s="4" t="s">
        <v>33</v>
      </c>
      <c r="E48" s="4"/>
      <c r="F48" s="4"/>
      <c r="G48" s="7">
        <f>G49+G51</f>
        <v>1903.8009999999999</v>
      </c>
    </row>
    <row r="49" spans="1:7" ht="236.25" x14ac:dyDescent="0.25">
      <c r="A49" s="19" t="s">
        <v>34</v>
      </c>
      <c r="B49" s="5" t="s">
        <v>6</v>
      </c>
      <c r="C49" s="5" t="s">
        <v>15</v>
      </c>
      <c r="D49" s="5" t="s">
        <v>33</v>
      </c>
      <c r="E49" s="5" t="s">
        <v>101</v>
      </c>
      <c r="F49" s="5"/>
      <c r="G49" s="8">
        <f>G50</f>
        <v>1217.751</v>
      </c>
    </row>
    <row r="50" spans="1:7" ht="283.5" x14ac:dyDescent="0.25">
      <c r="A50" s="18" t="s">
        <v>76</v>
      </c>
      <c r="B50" s="6" t="s">
        <v>6</v>
      </c>
      <c r="C50" s="6" t="s">
        <v>15</v>
      </c>
      <c r="D50" s="6" t="s">
        <v>33</v>
      </c>
      <c r="E50" s="6" t="s">
        <v>101</v>
      </c>
      <c r="F50" s="6" t="s">
        <v>17</v>
      </c>
      <c r="G50" s="9">
        <v>1217.751</v>
      </c>
    </row>
    <row r="51" spans="1:7" ht="31.5" x14ac:dyDescent="0.25">
      <c r="A51" s="16" t="s">
        <v>105</v>
      </c>
      <c r="B51" s="6" t="s">
        <v>6</v>
      </c>
      <c r="C51" s="6" t="s">
        <v>15</v>
      </c>
      <c r="D51" s="6" t="s">
        <v>33</v>
      </c>
      <c r="E51" s="6" t="s">
        <v>106</v>
      </c>
      <c r="F51" s="6"/>
      <c r="G51" s="9">
        <f>G52</f>
        <v>686.05</v>
      </c>
    </row>
    <row r="52" spans="1:7" ht="47.25" x14ac:dyDescent="0.25">
      <c r="A52" s="17" t="s">
        <v>116</v>
      </c>
      <c r="B52" s="4" t="s">
        <v>6</v>
      </c>
      <c r="C52" s="6" t="s">
        <v>15</v>
      </c>
      <c r="D52" s="6" t="s">
        <v>33</v>
      </c>
      <c r="E52" s="6" t="s">
        <v>106</v>
      </c>
      <c r="F52" s="6" t="s">
        <v>18</v>
      </c>
      <c r="G52" s="21">
        <v>686.05</v>
      </c>
    </row>
    <row r="53" spans="1:7" ht="31.5" x14ac:dyDescent="0.25">
      <c r="A53" s="15" t="s">
        <v>35</v>
      </c>
      <c r="B53" s="4" t="s">
        <v>6</v>
      </c>
      <c r="C53" s="4" t="s">
        <v>36</v>
      </c>
      <c r="D53" s="4" t="s">
        <v>9</v>
      </c>
      <c r="E53" s="4"/>
      <c r="F53" s="4"/>
      <c r="G53" s="7">
        <f>G60+G54</f>
        <v>5507.2780000000002</v>
      </c>
    </row>
    <row r="54" spans="1:7" ht="15.75" x14ac:dyDescent="0.25">
      <c r="A54" s="15" t="s">
        <v>126</v>
      </c>
      <c r="B54" s="4" t="s">
        <v>6</v>
      </c>
      <c r="C54" s="4" t="s">
        <v>36</v>
      </c>
      <c r="D54" s="4" t="s">
        <v>11</v>
      </c>
      <c r="E54" s="4"/>
      <c r="F54" s="4"/>
      <c r="G54" s="7">
        <f>G55</f>
        <v>1739.796</v>
      </c>
    </row>
    <row r="55" spans="1:7" ht="63" x14ac:dyDescent="0.25">
      <c r="A55" s="29" t="s">
        <v>128</v>
      </c>
      <c r="B55" s="30" t="s">
        <v>6</v>
      </c>
      <c r="C55" s="30" t="s">
        <v>36</v>
      </c>
      <c r="D55" s="30" t="s">
        <v>11</v>
      </c>
      <c r="E55" s="30" t="s">
        <v>127</v>
      </c>
      <c r="F55" s="4"/>
      <c r="G55" s="21">
        <f>G56</f>
        <v>1739.796</v>
      </c>
    </row>
    <row r="56" spans="1:7" ht="31.5" x14ac:dyDescent="0.25">
      <c r="A56" s="29" t="s">
        <v>129</v>
      </c>
      <c r="B56" s="30" t="s">
        <v>6</v>
      </c>
      <c r="C56" s="30" t="s">
        <v>36</v>
      </c>
      <c r="D56" s="30" t="s">
        <v>11</v>
      </c>
      <c r="E56" s="30" t="s">
        <v>130</v>
      </c>
      <c r="F56" s="4"/>
      <c r="G56" s="21">
        <f>G57</f>
        <v>1739.796</v>
      </c>
    </row>
    <row r="57" spans="1:7" ht="15.75" x14ac:dyDescent="0.25">
      <c r="A57" s="29" t="s">
        <v>131</v>
      </c>
      <c r="B57" s="30" t="s">
        <v>6</v>
      </c>
      <c r="C57" s="30" t="s">
        <v>36</v>
      </c>
      <c r="D57" s="30" t="s">
        <v>11</v>
      </c>
      <c r="E57" s="30" t="s">
        <v>132</v>
      </c>
      <c r="F57" s="4"/>
      <c r="G57" s="21">
        <f>G58</f>
        <v>1739.796</v>
      </c>
    </row>
    <row r="58" spans="1:7" ht="94.5" x14ac:dyDescent="0.25">
      <c r="A58" s="29" t="s">
        <v>133</v>
      </c>
      <c r="B58" s="30" t="s">
        <v>6</v>
      </c>
      <c r="C58" s="30" t="s">
        <v>36</v>
      </c>
      <c r="D58" s="30" t="s">
        <v>11</v>
      </c>
      <c r="E58" s="30" t="s">
        <v>134</v>
      </c>
      <c r="F58" s="33"/>
      <c r="G58" s="21">
        <f>G59</f>
        <v>1739.796</v>
      </c>
    </row>
    <row r="59" spans="1:7" ht="126" x14ac:dyDescent="0.25">
      <c r="A59" s="31" t="s">
        <v>135</v>
      </c>
      <c r="B59" s="32" t="s">
        <v>6</v>
      </c>
      <c r="C59" s="32" t="s">
        <v>36</v>
      </c>
      <c r="D59" s="32" t="s">
        <v>11</v>
      </c>
      <c r="E59" s="32" t="s">
        <v>134</v>
      </c>
      <c r="F59" s="34" t="s">
        <v>17</v>
      </c>
      <c r="G59" s="21">
        <v>1739.796</v>
      </c>
    </row>
    <row r="60" spans="1:7" ht="15.75" x14ac:dyDescent="0.25">
      <c r="A60" s="15" t="s">
        <v>37</v>
      </c>
      <c r="B60" s="26" t="s">
        <v>6</v>
      </c>
      <c r="C60" s="26" t="s">
        <v>36</v>
      </c>
      <c r="D60" s="26" t="s">
        <v>29</v>
      </c>
      <c r="E60" s="26"/>
      <c r="F60" s="26"/>
      <c r="G60" s="27">
        <f>G61+G63+G65+G67</f>
        <v>3767.482</v>
      </c>
    </row>
    <row r="61" spans="1:7" ht="15.75" x14ac:dyDescent="0.25">
      <c r="A61" s="16" t="s">
        <v>38</v>
      </c>
      <c r="B61" s="22" t="s">
        <v>6</v>
      </c>
      <c r="C61" s="22" t="s">
        <v>36</v>
      </c>
      <c r="D61" s="22" t="s">
        <v>29</v>
      </c>
      <c r="E61" s="22" t="s">
        <v>102</v>
      </c>
      <c r="F61" s="22"/>
      <c r="G61" s="21">
        <f>G62</f>
        <v>943.8</v>
      </c>
    </row>
    <row r="62" spans="1:7" ht="47.25" x14ac:dyDescent="0.25">
      <c r="A62" s="17" t="s">
        <v>77</v>
      </c>
      <c r="B62" s="5" t="s">
        <v>6</v>
      </c>
      <c r="C62" s="5" t="s">
        <v>36</v>
      </c>
      <c r="D62" s="5" t="s">
        <v>29</v>
      </c>
      <c r="E62" s="6" t="s">
        <v>102</v>
      </c>
      <c r="F62" s="6" t="s">
        <v>17</v>
      </c>
      <c r="G62" s="9">
        <v>943.8</v>
      </c>
    </row>
    <row r="63" spans="1:7" ht="31.5" x14ac:dyDescent="0.25">
      <c r="A63" s="23" t="s">
        <v>39</v>
      </c>
      <c r="B63" s="5" t="s">
        <v>6</v>
      </c>
      <c r="C63" s="5" t="s">
        <v>36</v>
      </c>
      <c r="D63" s="5" t="s">
        <v>29</v>
      </c>
      <c r="E63" s="5" t="s">
        <v>103</v>
      </c>
      <c r="F63" s="5"/>
      <c r="G63" s="8">
        <f>G64</f>
        <v>962</v>
      </c>
    </row>
    <row r="64" spans="1:7" ht="60" customHeight="1" x14ac:dyDescent="0.25">
      <c r="A64" s="24" t="s">
        <v>78</v>
      </c>
      <c r="B64" s="6" t="s">
        <v>6</v>
      </c>
      <c r="C64" s="6" t="s">
        <v>36</v>
      </c>
      <c r="D64" s="6" t="s">
        <v>29</v>
      </c>
      <c r="E64" s="6" t="s">
        <v>103</v>
      </c>
      <c r="F64" s="6" t="s">
        <v>17</v>
      </c>
      <c r="G64" s="9">
        <v>962</v>
      </c>
    </row>
    <row r="65" spans="1:7" ht="15.75" x14ac:dyDescent="0.25">
      <c r="A65" s="23" t="s">
        <v>87</v>
      </c>
      <c r="B65" s="5" t="s">
        <v>6</v>
      </c>
      <c r="C65" s="5" t="s">
        <v>36</v>
      </c>
      <c r="D65" s="5" t="s">
        <v>29</v>
      </c>
      <c r="E65" s="5" t="s">
        <v>104</v>
      </c>
      <c r="F65" s="5"/>
      <c r="G65" s="8">
        <f>G66</f>
        <v>1181.682</v>
      </c>
    </row>
    <row r="66" spans="1:7" ht="63" x14ac:dyDescent="0.25">
      <c r="A66" s="24" t="s">
        <v>88</v>
      </c>
      <c r="B66" s="6" t="s">
        <v>6</v>
      </c>
      <c r="C66" s="6" t="s">
        <v>36</v>
      </c>
      <c r="D66" s="6" t="s">
        <v>29</v>
      </c>
      <c r="E66" s="6" t="s">
        <v>104</v>
      </c>
      <c r="F66" s="6" t="s">
        <v>17</v>
      </c>
      <c r="G66" s="9">
        <v>1181.682</v>
      </c>
    </row>
    <row r="67" spans="1:7" ht="15.75" x14ac:dyDescent="0.25">
      <c r="A67" s="35" t="s">
        <v>139</v>
      </c>
      <c r="B67" s="36" t="s">
        <v>6</v>
      </c>
      <c r="C67" s="36" t="s">
        <v>36</v>
      </c>
      <c r="D67" s="36" t="s">
        <v>29</v>
      </c>
      <c r="E67" s="36" t="s">
        <v>140</v>
      </c>
      <c r="F67" s="28"/>
      <c r="G67" s="9">
        <f>G68</f>
        <v>680</v>
      </c>
    </row>
    <row r="68" spans="1:7" ht="15.75" x14ac:dyDescent="0.25">
      <c r="A68" s="35" t="s">
        <v>131</v>
      </c>
      <c r="B68" s="36" t="s">
        <v>6</v>
      </c>
      <c r="C68" s="36" t="s">
        <v>36</v>
      </c>
      <c r="D68" s="36" t="s">
        <v>29</v>
      </c>
      <c r="E68" s="36" t="s">
        <v>141</v>
      </c>
      <c r="F68" s="36" t="s">
        <v>2</v>
      </c>
      <c r="G68" s="9">
        <f>G69</f>
        <v>680</v>
      </c>
    </row>
    <row r="69" spans="1:7" ht="47.25" x14ac:dyDescent="0.25">
      <c r="A69" s="35" t="s">
        <v>142</v>
      </c>
      <c r="B69" s="36" t="s">
        <v>6</v>
      </c>
      <c r="C69" s="36" t="s">
        <v>36</v>
      </c>
      <c r="D69" s="36" t="s">
        <v>29</v>
      </c>
      <c r="E69" s="36" t="s">
        <v>143</v>
      </c>
      <c r="F69" s="36"/>
      <c r="G69" s="9">
        <f>G70</f>
        <v>680</v>
      </c>
    </row>
    <row r="70" spans="1:7" ht="15.75" x14ac:dyDescent="0.25">
      <c r="A70" s="37" t="s">
        <v>144</v>
      </c>
      <c r="B70" s="34" t="s">
        <v>6</v>
      </c>
      <c r="C70" s="34" t="s">
        <v>36</v>
      </c>
      <c r="D70" s="34" t="s">
        <v>29</v>
      </c>
      <c r="E70" s="34" t="s">
        <v>143</v>
      </c>
      <c r="F70" s="34" t="s">
        <v>18</v>
      </c>
      <c r="G70" s="9">
        <v>680</v>
      </c>
    </row>
    <row r="71" spans="1:7" ht="15.75" x14ac:dyDescent="0.25">
      <c r="A71" s="25" t="s">
        <v>122</v>
      </c>
      <c r="B71" s="4" t="s">
        <v>6</v>
      </c>
      <c r="C71" s="4" t="s">
        <v>20</v>
      </c>
      <c r="D71" s="4" t="s">
        <v>9</v>
      </c>
      <c r="E71" s="4"/>
      <c r="F71" s="4"/>
      <c r="G71" s="7">
        <f>G72</f>
        <v>190</v>
      </c>
    </row>
    <row r="72" spans="1:7" ht="31.5" x14ac:dyDescent="0.25">
      <c r="A72" s="23" t="s">
        <v>137</v>
      </c>
      <c r="B72" s="22" t="s">
        <v>6</v>
      </c>
      <c r="C72" s="22" t="s">
        <v>20</v>
      </c>
      <c r="D72" s="22" t="s">
        <v>36</v>
      </c>
      <c r="E72" s="22" t="s">
        <v>136</v>
      </c>
      <c r="F72" s="22"/>
      <c r="G72" s="21">
        <f>G73</f>
        <v>190</v>
      </c>
    </row>
    <row r="73" spans="1:7" ht="78.75" x14ac:dyDescent="0.25">
      <c r="A73" s="24" t="s">
        <v>138</v>
      </c>
      <c r="B73" s="6" t="s">
        <v>6</v>
      </c>
      <c r="C73" s="6" t="s">
        <v>20</v>
      </c>
      <c r="D73" s="6" t="s">
        <v>36</v>
      </c>
      <c r="E73" s="6" t="s">
        <v>136</v>
      </c>
      <c r="F73" s="6" t="s">
        <v>17</v>
      </c>
      <c r="G73" s="9">
        <v>190</v>
      </c>
    </row>
    <row r="74" spans="1:7" ht="15.75" x14ac:dyDescent="0.25">
      <c r="A74" s="25" t="s">
        <v>40</v>
      </c>
      <c r="B74" s="4" t="s">
        <v>6</v>
      </c>
      <c r="C74" s="4" t="s">
        <v>41</v>
      </c>
      <c r="D74" s="4" t="s">
        <v>9</v>
      </c>
      <c r="E74" s="4"/>
      <c r="F74" s="4"/>
      <c r="G74" s="7">
        <f>G75</f>
        <v>80.808000000000007</v>
      </c>
    </row>
    <row r="75" spans="1:7" ht="15.75" x14ac:dyDescent="0.25">
      <c r="A75" s="15" t="s">
        <v>42</v>
      </c>
      <c r="B75" s="4" t="s">
        <v>6</v>
      </c>
      <c r="C75" s="4" t="s">
        <v>41</v>
      </c>
      <c r="D75" s="4" t="s">
        <v>29</v>
      </c>
      <c r="E75" s="4"/>
      <c r="F75" s="4"/>
      <c r="G75" s="7">
        <f>G76</f>
        <v>80.808000000000007</v>
      </c>
    </row>
    <row r="76" spans="1:7" ht="78.75" x14ac:dyDescent="0.25">
      <c r="A76" s="23" t="s">
        <v>43</v>
      </c>
      <c r="B76" s="5" t="s">
        <v>6</v>
      </c>
      <c r="C76" s="5" t="s">
        <v>41</v>
      </c>
      <c r="D76" s="5" t="s">
        <v>29</v>
      </c>
      <c r="E76" s="5" t="s">
        <v>107</v>
      </c>
      <c r="F76" s="5"/>
      <c r="G76" s="8">
        <f>G77</f>
        <v>80.808000000000007</v>
      </c>
    </row>
    <row r="77" spans="1:7" ht="110.25" x14ac:dyDescent="0.25">
      <c r="A77" s="24" t="s">
        <v>79</v>
      </c>
      <c r="B77" s="6" t="s">
        <v>6</v>
      </c>
      <c r="C77" s="6" t="s">
        <v>41</v>
      </c>
      <c r="D77" s="6" t="s">
        <v>29</v>
      </c>
      <c r="E77" s="6" t="s">
        <v>107</v>
      </c>
      <c r="F77" s="6" t="s">
        <v>44</v>
      </c>
      <c r="G77" s="9">
        <v>80.808000000000007</v>
      </c>
    </row>
    <row r="78" spans="1:7" ht="63" x14ac:dyDescent="0.25">
      <c r="A78" s="15" t="s">
        <v>57</v>
      </c>
      <c r="B78" s="4" t="s">
        <v>45</v>
      </c>
      <c r="C78" s="4"/>
      <c r="D78" s="4"/>
      <c r="E78" s="4"/>
      <c r="F78" s="4"/>
      <c r="G78" s="7">
        <f>G79+G91</f>
        <v>8190.304000000001</v>
      </c>
    </row>
    <row r="79" spans="1:7" ht="15.75" x14ac:dyDescent="0.25">
      <c r="A79" s="15" t="s">
        <v>46</v>
      </c>
      <c r="B79" s="4" t="s">
        <v>45</v>
      </c>
      <c r="C79" s="4" t="s">
        <v>47</v>
      </c>
      <c r="D79" s="4" t="s">
        <v>9</v>
      </c>
      <c r="E79" s="4"/>
      <c r="F79" s="4"/>
      <c r="G79" s="7">
        <f>G80</f>
        <v>8125.3600000000006</v>
      </c>
    </row>
    <row r="80" spans="1:7" ht="15.75" x14ac:dyDescent="0.25">
      <c r="A80" s="15" t="s">
        <v>48</v>
      </c>
      <c r="B80" s="4" t="s">
        <v>45</v>
      </c>
      <c r="C80" s="4" t="s">
        <v>47</v>
      </c>
      <c r="D80" s="4" t="s">
        <v>8</v>
      </c>
      <c r="E80" s="4"/>
      <c r="F80" s="4"/>
      <c r="G80" s="7">
        <f>G81+G83+G87+G85</f>
        <v>8125.3600000000006</v>
      </c>
    </row>
    <row r="81" spans="1:7" ht="31.5" x14ac:dyDescent="0.25">
      <c r="A81" s="15" t="s">
        <v>49</v>
      </c>
      <c r="B81" s="5" t="s">
        <v>45</v>
      </c>
      <c r="C81" s="5" t="s">
        <v>47</v>
      </c>
      <c r="D81" s="5" t="s">
        <v>8</v>
      </c>
      <c r="E81" s="5" t="s">
        <v>108</v>
      </c>
      <c r="F81" s="5"/>
      <c r="G81" s="8">
        <v>15</v>
      </c>
    </row>
    <row r="82" spans="1:7" ht="47.25" x14ac:dyDescent="0.25">
      <c r="A82" s="24" t="s">
        <v>89</v>
      </c>
      <c r="B82" s="6" t="s">
        <v>45</v>
      </c>
      <c r="C82" s="6" t="s">
        <v>47</v>
      </c>
      <c r="D82" s="6" t="s">
        <v>8</v>
      </c>
      <c r="E82" s="6" t="s">
        <v>108</v>
      </c>
      <c r="F82" s="6" t="s">
        <v>18</v>
      </c>
      <c r="G82" s="9">
        <v>15</v>
      </c>
    </row>
    <row r="83" spans="1:7" ht="31.5" x14ac:dyDescent="0.25">
      <c r="A83" s="23" t="s">
        <v>49</v>
      </c>
      <c r="B83" s="5" t="s">
        <v>45</v>
      </c>
      <c r="C83" s="5" t="s">
        <v>47</v>
      </c>
      <c r="D83" s="5" t="s">
        <v>8</v>
      </c>
      <c r="E83" s="5" t="s">
        <v>109</v>
      </c>
      <c r="F83" s="5"/>
      <c r="G83" s="8">
        <f>G84</f>
        <v>251.8</v>
      </c>
    </row>
    <row r="84" spans="1:7" ht="63" x14ac:dyDescent="0.25">
      <c r="A84" s="24" t="s">
        <v>80</v>
      </c>
      <c r="B84" s="6" t="s">
        <v>45</v>
      </c>
      <c r="C84" s="6" t="s">
        <v>47</v>
      </c>
      <c r="D84" s="6" t="s">
        <v>8</v>
      </c>
      <c r="E84" s="6" t="s">
        <v>109</v>
      </c>
      <c r="F84" s="6" t="s">
        <v>17</v>
      </c>
      <c r="G84" s="9">
        <v>251.8</v>
      </c>
    </row>
    <row r="85" spans="1:7" ht="47.25" x14ac:dyDescent="0.25">
      <c r="A85" s="25" t="s">
        <v>123</v>
      </c>
      <c r="B85" s="26" t="s">
        <v>45</v>
      </c>
      <c r="C85" s="26" t="s">
        <v>47</v>
      </c>
      <c r="D85" s="26" t="s">
        <v>8</v>
      </c>
      <c r="E85" s="26" t="s">
        <v>124</v>
      </c>
      <c r="F85" s="26"/>
      <c r="G85" s="27">
        <f>G86</f>
        <v>68</v>
      </c>
    </row>
    <row r="86" spans="1:7" ht="63" x14ac:dyDescent="0.25">
      <c r="A86" s="24" t="s">
        <v>125</v>
      </c>
      <c r="B86" s="28" t="s">
        <v>45</v>
      </c>
      <c r="C86" s="28" t="s">
        <v>47</v>
      </c>
      <c r="D86" s="28" t="s">
        <v>8</v>
      </c>
      <c r="E86" s="28" t="s">
        <v>124</v>
      </c>
      <c r="F86" s="6" t="s">
        <v>44</v>
      </c>
      <c r="G86" s="9">
        <v>68</v>
      </c>
    </row>
    <row r="87" spans="1:7" ht="31.5" x14ac:dyDescent="0.25">
      <c r="A87" s="23" t="s">
        <v>49</v>
      </c>
      <c r="B87" s="5" t="s">
        <v>45</v>
      </c>
      <c r="C87" s="5" t="s">
        <v>47</v>
      </c>
      <c r="D87" s="5" t="s">
        <v>8</v>
      </c>
      <c r="E87" s="5" t="s">
        <v>110</v>
      </c>
      <c r="F87" s="5"/>
      <c r="G87" s="8">
        <f>G88+G89+G90</f>
        <v>7790.56</v>
      </c>
    </row>
    <row r="88" spans="1:7" ht="126" x14ac:dyDescent="0.25">
      <c r="A88" s="24" t="s">
        <v>81</v>
      </c>
      <c r="B88" s="6" t="s">
        <v>45</v>
      </c>
      <c r="C88" s="6" t="s">
        <v>47</v>
      </c>
      <c r="D88" s="6" t="s">
        <v>8</v>
      </c>
      <c r="E88" s="6" t="s">
        <v>110</v>
      </c>
      <c r="F88" s="6" t="s">
        <v>13</v>
      </c>
      <c r="G88" s="9">
        <v>3891.06</v>
      </c>
    </row>
    <row r="89" spans="1:7" ht="63" x14ac:dyDescent="0.25">
      <c r="A89" s="18" t="s">
        <v>80</v>
      </c>
      <c r="B89" s="6" t="s">
        <v>45</v>
      </c>
      <c r="C89" s="6" t="s">
        <v>47</v>
      </c>
      <c r="D89" s="6" t="s">
        <v>8</v>
      </c>
      <c r="E89" s="6" t="s">
        <v>110</v>
      </c>
      <c r="F89" s="6" t="s">
        <v>17</v>
      </c>
      <c r="G89" s="9">
        <v>3897.9</v>
      </c>
    </row>
    <row r="90" spans="1:7" ht="57" customHeight="1" x14ac:dyDescent="0.25">
      <c r="A90" s="17" t="s">
        <v>89</v>
      </c>
      <c r="B90" s="6" t="s">
        <v>45</v>
      </c>
      <c r="C90" s="6" t="s">
        <v>47</v>
      </c>
      <c r="D90" s="6" t="s">
        <v>8</v>
      </c>
      <c r="E90" s="6" t="s">
        <v>110</v>
      </c>
      <c r="F90" s="20" t="s">
        <v>18</v>
      </c>
      <c r="G90" s="9">
        <v>1.6</v>
      </c>
    </row>
    <row r="91" spans="1:7" ht="15.75" x14ac:dyDescent="0.25">
      <c r="A91" s="15" t="s">
        <v>40</v>
      </c>
      <c r="B91" s="4" t="s">
        <v>45</v>
      </c>
      <c r="C91" s="4" t="s">
        <v>41</v>
      </c>
      <c r="D91" s="4" t="s">
        <v>9</v>
      </c>
      <c r="E91" s="4"/>
      <c r="F91" s="4"/>
      <c r="G91" s="7">
        <f>G92</f>
        <v>64.944000000000003</v>
      </c>
    </row>
    <row r="92" spans="1:7" ht="15.75" x14ac:dyDescent="0.25">
      <c r="A92" s="15" t="s">
        <v>42</v>
      </c>
      <c r="B92" s="4" t="s">
        <v>45</v>
      </c>
      <c r="C92" s="4" t="s">
        <v>41</v>
      </c>
      <c r="D92" s="4" t="s">
        <v>29</v>
      </c>
      <c r="E92" s="4"/>
      <c r="F92" s="4"/>
      <c r="G92" s="7">
        <f>G93</f>
        <v>64.944000000000003</v>
      </c>
    </row>
    <row r="93" spans="1:7" ht="63" x14ac:dyDescent="0.25">
      <c r="A93" s="23" t="s">
        <v>111</v>
      </c>
      <c r="B93" s="5" t="s">
        <v>45</v>
      </c>
      <c r="C93" s="5" t="s">
        <v>41</v>
      </c>
      <c r="D93" s="5" t="s">
        <v>29</v>
      </c>
      <c r="E93" s="5" t="s">
        <v>112</v>
      </c>
      <c r="F93" s="5"/>
      <c r="G93" s="8">
        <f>G94</f>
        <v>64.944000000000003</v>
      </c>
    </row>
    <row r="94" spans="1:7" ht="78.75" x14ac:dyDescent="0.25">
      <c r="A94" s="24" t="s">
        <v>113</v>
      </c>
      <c r="B94" s="6" t="s">
        <v>45</v>
      </c>
      <c r="C94" s="6" t="s">
        <v>41</v>
      </c>
      <c r="D94" s="6" t="s">
        <v>29</v>
      </c>
      <c r="E94" s="6" t="s">
        <v>112</v>
      </c>
      <c r="F94" s="6" t="s">
        <v>44</v>
      </c>
      <c r="G94" s="9">
        <v>64.944000000000003</v>
      </c>
    </row>
    <row r="95" spans="1:7" ht="63" x14ac:dyDescent="0.25">
      <c r="A95" s="25" t="s">
        <v>58</v>
      </c>
      <c r="B95" s="4" t="s">
        <v>50</v>
      </c>
      <c r="C95" s="4"/>
      <c r="D95" s="4"/>
      <c r="E95" s="4"/>
      <c r="F95" s="4"/>
      <c r="G95" s="7">
        <f>G96+G101</f>
        <v>1182.99</v>
      </c>
    </row>
    <row r="96" spans="1:7" ht="15.75" x14ac:dyDescent="0.25">
      <c r="A96" s="15" t="s">
        <v>46</v>
      </c>
      <c r="B96" s="4" t="s">
        <v>50</v>
      </c>
      <c r="C96" s="4" t="s">
        <v>47</v>
      </c>
      <c r="D96" s="4" t="s">
        <v>9</v>
      </c>
      <c r="E96" s="4"/>
      <c r="F96" s="4"/>
      <c r="G96" s="7">
        <f>G97</f>
        <v>1150.52</v>
      </c>
    </row>
    <row r="97" spans="1:7" ht="15.75" x14ac:dyDescent="0.25">
      <c r="A97" s="15" t="s">
        <v>48</v>
      </c>
      <c r="B97" s="4" t="s">
        <v>50</v>
      </c>
      <c r="C97" s="4" t="s">
        <v>47</v>
      </c>
      <c r="D97" s="4" t="s">
        <v>8</v>
      </c>
      <c r="E97" s="4"/>
      <c r="F97" s="4"/>
      <c r="G97" s="7">
        <f>G98</f>
        <v>1150.52</v>
      </c>
    </row>
    <row r="98" spans="1:7" ht="63" x14ac:dyDescent="0.25">
      <c r="A98" s="23" t="s">
        <v>51</v>
      </c>
      <c r="B98" s="5" t="s">
        <v>50</v>
      </c>
      <c r="C98" s="5" t="s">
        <v>47</v>
      </c>
      <c r="D98" s="5" t="s">
        <v>8</v>
      </c>
      <c r="E98" s="5" t="s">
        <v>114</v>
      </c>
      <c r="F98" s="5"/>
      <c r="G98" s="8">
        <f>G99+G100</f>
        <v>1150.52</v>
      </c>
    </row>
    <row r="99" spans="1:7" ht="157.5" x14ac:dyDescent="0.25">
      <c r="A99" s="18" t="s">
        <v>82</v>
      </c>
      <c r="B99" s="6" t="s">
        <v>50</v>
      </c>
      <c r="C99" s="6" t="s">
        <v>47</v>
      </c>
      <c r="D99" s="6" t="s">
        <v>8</v>
      </c>
      <c r="E99" s="6" t="s">
        <v>114</v>
      </c>
      <c r="F99" s="6" t="s">
        <v>13</v>
      </c>
      <c r="G99" s="9">
        <v>960.61</v>
      </c>
    </row>
    <row r="100" spans="1:7" ht="94.5" x14ac:dyDescent="0.25">
      <c r="A100" s="17" t="s">
        <v>83</v>
      </c>
      <c r="B100" s="6" t="s">
        <v>50</v>
      </c>
      <c r="C100" s="6" t="s">
        <v>47</v>
      </c>
      <c r="D100" s="6" t="s">
        <v>8</v>
      </c>
      <c r="E100" s="6" t="s">
        <v>114</v>
      </c>
      <c r="F100" s="6" t="s">
        <v>17</v>
      </c>
      <c r="G100" s="9">
        <v>189.91</v>
      </c>
    </row>
    <row r="101" spans="1:7" ht="15.75" x14ac:dyDescent="0.25">
      <c r="A101" s="15" t="s">
        <v>40</v>
      </c>
      <c r="B101" s="4" t="s">
        <v>50</v>
      </c>
      <c r="C101" s="4" t="s">
        <v>41</v>
      </c>
      <c r="D101" s="4" t="s">
        <v>9</v>
      </c>
      <c r="E101" s="4"/>
      <c r="F101" s="4"/>
      <c r="G101" s="7">
        <f>G102</f>
        <v>32.47</v>
      </c>
    </row>
    <row r="102" spans="1:7" ht="15.75" x14ac:dyDescent="0.25">
      <c r="A102" s="15" t="s">
        <v>42</v>
      </c>
      <c r="B102" s="5" t="s">
        <v>50</v>
      </c>
      <c r="C102" s="5" t="s">
        <v>41</v>
      </c>
      <c r="D102" s="5" t="s">
        <v>29</v>
      </c>
      <c r="E102" s="5"/>
      <c r="F102" s="5"/>
      <c r="G102" s="8">
        <f>G103</f>
        <v>32.47</v>
      </c>
    </row>
    <row r="103" spans="1:7" ht="63" x14ac:dyDescent="0.25">
      <c r="A103" s="16" t="s">
        <v>111</v>
      </c>
      <c r="B103" s="6" t="s">
        <v>50</v>
      </c>
      <c r="C103" s="6" t="s">
        <v>41</v>
      </c>
      <c r="D103" s="6" t="s">
        <v>29</v>
      </c>
      <c r="E103" s="6" t="s">
        <v>115</v>
      </c>
      <c r="F103" s="6"/>
      <c r="G103" s="9">
        <f>G104</f>
        <v>32.47</v>
      </c>
    </row>
    <row r="104" spans="1:7" ht="78.75" x14ac:dyDescent="0.25">
      <c r="A104" s="17" t="s">
        <v>113</v>
      </c>
      <c r="B104" s="6" t="s">
        <v>50</v>
      </c>
      <c r="C104" s="6" t="s">
        <v>41</v>
      </c>
      <c r="D104" s="6" t="s">
        <v>29</v>
      </c>
      <c r="E104" s="6" t="s">
        <v>115</v>
      </c>
      <c r="F104" s="6" t="s">
        <v>44</v>
      </c>
      <c r="G104" s="9">
        <v>32.47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2019-05-31T04:22:12Z</cp:lastPrinted>
  <dcterms:created xsi:type="dcterms:W3CDTF">2006-02-07T16:01:49Z</dcterms:created>
  <dcterms:modified xsi:type="dcterms:W3CDTF">2019-12-09T08:49:50Z</dcterms:modified>
</cp:coreProperties>
</file>