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9  от 23.06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52511"/>
</workbook>
</file>

<file path=xl/calcChain.xml><?xml version="1.0" encoding="utf-8"?>
<calcChain xmlns="http://schemas.openxmlformats.org/spreadsheetml/2006/main">
  <c r="AA64" i="1" l="1"/>
  <c r="AA39" i="1" l="1"/>
  <c r="AA30" i="1" l="1"/>
  <c r="AA10" i="1"/>
  <c r="AA38" i="1"/>
  <c r="AA37" i="1" s="1"/>
  <c r="AA41" i="1"/>
  <c r="AA62" i="1" l="1"/>
  <c r="AA58" i="1" l="1"/>
  <c r="AA57" i="1" s="1"/>
  <c r="AA95" i="1"/>
  <c r="AA94" i="1" s="1"/>
  <c r="AA93" i="1" s="1"/>
  <c r="AA92" i="1" s="1"/>
  <c r="AA82" i="1"/>
  <c r="AA77" i="1" l="1"/>
  <c r="AA76" i="1" s="1"/>
  <c r="AA75" i="1" s="1"/>
  <c r="AA18" i="1"/>
  <c r="AA78" i="1"/>
  <c r="AA48" i="1"/>
  <c r="AA47" i="1" s="1"/>
  <c r="AA45" i="1"/>
  <c r="AA44" i="1" s="1"/>
  <c r="AA43" i="1" s="1"/>
  <c r="AA15" i="1"/>
  <c r="AA52" i="1"/>
  <c r="AA51" i="1" s="1"/>
  <c r="AA55" i="1"/>
  <c r="AA54" i="1" s="1"/>
  <c r="AA50" i="1" s="1"/>
  <c r="AA69" i="1"/>
  <c r="AA68" i="1" s="1"/>
  <c r="AA14" i="1" l="1"/>
  <c r="AA9" i="1"/>
  <c r="AA8" i="1" s="1"/>
</calcChain>
</file>

<file path=xl/sharedStrings.xml><?xml version="1.0" encoding="utf-8"?>
<sst xmlns="http://schemas.openxmlformats.org/spreadsheetml/2006/main" count="539" uniqueCount="135">
  <si>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</si>
  <si>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</si>
  <si>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</si>
  <si>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</si>
  <si>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</si>
  <si>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</si>
  <si>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</si>
  <si>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</si>
  <si>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</si>
  <si>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</si>
  <si>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</si>
  <si>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</si>
  <si>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</si>
  <si>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</si>
  <si>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</si>
  <si>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</si>
  <si>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</si>
  <si>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</si>
  <si>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</si>
  <si>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</si>
  <si>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</si>
  <si>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</si>
  <si>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</si>
  <si>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</si>
  <si>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</si>
  <si>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</si>
  <si>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</si>
  <si>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</si>
  <si>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</si>
  <si>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</si>
  <si>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</si>
  <si>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</si>
  <si>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</si>
  <si>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</si>
  <si>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</si>
  <si>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</si>
  <si>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</si>
  <si>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</si>
  <si>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</si>
  <si>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</si>
  <si>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</si>
  <si>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</si>
  <si>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</si>
  <si>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</si>
  <si>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</si>
  <si>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</si>
  <si>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</si>
  <si>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</si>
  <si>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</si>
  <si>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</si>
  <si>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</si>
  <si>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</si>
  <si>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Резервные фонды</t>
  </si>
  <si>
    <t>11</t>
  </si>
  <si>
    <t>Резервный фонд администрации</t>
  </si>
  <si>
    <t>99.0.11.07005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</si>
  <si>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</si>
  <si>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</si>
  <si>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</si>
  <si>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95.0.11.09002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</si>
  <si>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</si>
  <si>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</si>
  <si>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</si>
  <si>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</si>
  <si>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</si>
  <si>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</si>
  <si>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</si>
  <si>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</si>
  <si>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</si>
  <si>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</si>
  <si>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</si>
  <si>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</si>
  <si>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</si>
  <si>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</si>
  <si>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</si>
  <si>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</si>
  <si>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</si>
  <si>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</si>
  <si>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</si>
  <si>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</si>
  <si>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</si>
  <si>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</si>
  <si>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</si>
  <si>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</si>
  <si>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Реализация программ формирования современной городской среды</t>
  </si>
  <si>
    <t>40.0.F2.55550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</si>
  <si>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</si>
  <si>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</si>
  <si>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</si>
  <si>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</si>
  <si>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</si>
  <si>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</si>
  <si>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</si>
  <si>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</si>
  <si>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</si>
  <si>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</si>
  <si>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</si>
  <si>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</si>
  <si>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35.0.96.44000</t>
  </si>
  <si>
    <t>35.0.99.44000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</si>
  <si>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</si>
  <si>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</si>
  <si>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</si>
  <si>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</si>
  <si>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</si>
  <si>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36.0.06.28380</t>
  </si>
  <si>
    <t>Ведомственная структура расходов бюджета Айлинского сельского поселения  на 2023 год  и на плановый период                                                             2024 и 2025 годов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</si>
  <si>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</si>
  <si>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</si>
  <si>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</si>
  <si>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</si>
  <si>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</si>
  <si>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</si>
  <si>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2023 г.</t>
  </si>
  <si>
    <t xml:space="preserve">Приложение 5
к решению Совета депутатов 
Айлинского сельского поселения 
"О   бюджете Айлинского сельского поселения на 2023 год                                                                                                                                 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</si>
  <si>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</si>
  <si>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</si>
  <si>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</si>
  <si>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Другие вопросы в области национальной экономики</t>
  </si>
  <si>
    <t>12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</si>
  <si>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</si>
  <si>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</si>
  <si>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</si>
  <si>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Мероприятия в области жилищного хозяйства</t>
  </si>
  <si>
    <t>39.2.11.05003</t>
  </si>
  <si>
    <t>Другие вопросы в области жилищно-коммунального хозяйства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</si>
  <si>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</si>
  <si>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</si>
  <si>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35.0.88.44000</t>
  </si>
  <si>
    <t>Жилищное хозяйство</t>
  </si>
  <si>
    <t>99.0.11.00800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</si>
  <si>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</si>
  <si>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Санитарное содержание территории поселений</t>
  </si>
  <si>
    <t>38.2.11.40001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</si>
  <si>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23 июня 2023 года №9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</si>
</sst>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1"/>
  <sheetViews>
    <sheetView showGridLines="0" tabSelected="1" topLeftCell="A55" workbookViewId="0">
      <selection activeCell="D62" sqref="D62"/>
    </sheetView>
  </sheetViews>
  <sheetFormatPr defaultRowHeight="10.15" customHeight="1" x14ac:dyDescent="0.25"/>
  <cols>
    <col min="1" max="1" width="54.42578125" style="24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1" customFormat="1" ht="115.5" customHeight="1" x14ac:dyDescent="0.25">
      <c r="A1" s="24"/>
      <c r="T1" s="37" t="s">
        <v>134</v>
      </c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60" ht="84.75" customHeight="1" x14ac:dyDescent="0.25">
      <c r="T2" s="39" t="s">
        <v>114</v>
      </c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60" ht="33.75" customHeight="1" x14ac:dyDescent="0.25">
      <c r="A3" s="41" t="s">
        <v>106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ht="19.7" customHeight="1" x14ac:dyDescent="0.25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107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 x14ac:dyDescent="0.25">
      <c r="A5" s="43" t="s">
        <v>5</v>
      </c>
      <c r="B5" s="40" t="s">
        <v>108</v>
      </c>
      <c r="C5" s="40" t="s">
        <v>109</v>
      </c>
      <c r="D5" s="40" t="s">
        <v>110</v>
      </c>
      <c r="E5" s="40" t="s">
        <v>111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 t="s">
        <v>112</v>
      </c>
      <c r="U5" s="36" t="s">
        <v>6</v>
      </c>
      <c r="V5" s="36" t="s">
        <v>7</v>
      </c>
      <c r="W5" s="36" t="s">
        <v>8</v>
      </c>
      <c r="X5" s="36" t="s">
        <v>9</v>
      </c>
      <c r="Y5" s="36" t="s">
        <v>10</v>
      </c>
      <c r="Z5" s="35" t="s">
        <v>5</v>
      </c>
      <c r="AA5" s="35" t="s">
        <v>113</v>
      </c>
      <c r="AB5" s="35" t="s">
        <v>0</v>
      </c>
      <c r="AC5" s="35" t="s">
        <v>1</v>
      </c>
      <c r="AD5" s="35" t="s">
        <v>2</v>
      </c>
      <c r="AE5" s="35" t="s">
        <v>3</v>
      </c>
      <c r="AF5" s="35" t="s">
        <v>4</v>
      </c>
      <c r="AG5" s="35" t="s">
        <v>0</v>
      </c>
      <c r="AH5" s="35" t="s">
        <v>1</v>
      </c>
      <c r="AI5" s="35" t="s">
        <v>2</v>
      </c>
      <c r="AJ5" s="35" t="s">
        <v>3</v>
      </c>
      <c r="AK5" s="35" t="s">
        <v>4</v>
      </c>
      <c r="AL5" s="35" t="s">
        <v>11</v>
      </c>
      <c r="AM5" s="35" t="s">
        <v>11</v>
      </c>
      <c r="AN5" s="35" t="s">
        <v>12</v>
      </c>
      <c r="AO5" s="35" t="s">
        <v>13</v>
      </c>
      <c r="AP5" s="35" t="s">
        <v>14</v>
      </c>
      <c r="AQ5" s="35" t="s">
        <v>15</v>
      </c>
      <c r="AR5" s="35" t="s">
        <v>11</v>
      </c>
      <c r="AS5" s="35" t="s">
        <v>12</v>
      </c>
      <c r="AT5" s="35" t="s">
        <v>13</v>
      </c>
      <c r="AU5" s="35" t="s">
        <v>14</v>
      </c>
      <c r="AV5" s="35" t="s">
        <v>15</v>
      </c>
      <c r="AW5" s="35" t="s">
        <v>16</v>
      </c>
      <c r="AX5" s="35" t="s">
        <v>16</v>
      </c>
      <c r="AY5" s="35" t="s">
        <v>17</v>
      </c>
      <c r="AZ5" s="35" t="s">
        <v>18</v>
      </c>
      <c r="BA5" s="35" t="s">
        <v>19</v>
      </c>
      <c r="BB5" s="35" t="s">
        <v>20</v>
      </c>
      <c r="BC5" s="35" t="s">
        <v>16</v>
      </c>
      <c r="BD5" s="35" t="s">
        <v>17</v>
      </c>
      <c r="BE5" s="35" t="s">
        <v>18</v>
      </c>
      <c r="BF5" s="35" t="s">
        <v>19</v>
      </c>
      <c r="BG5" s="35" t="s">
        <v>20</v>
      </c>
      <c r="BH5" s="35" t="s">
        <v>5</v>
      </c>
    </row>
    <row r="6" spans="1:60" ht="48.75" customHeight="1" x14ac:dyDescent="0.25">
      <c r="A6" s="43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6" t="s">
        <v>6</v>
      </c>
      <c r="V6" s="36" t="s">
        <v>7</v>
      </c>
      <c r="W6" s="36" t="s">
        <v>8</v>
      </c>
      <c r="X6" s="36" t="s">
        <v>9</v>
      </c>
      <c r="Y6" s="36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 t="s">
        <v>0</v>
      </c>
      <c r="AM6" s="35" t="s">
        <v>0</v>
      </c>
      <c r="AN6" s="35" t="s">
        <v>1</v>
      </c>
      <c r="AO6" s="35" t="s">
        <v>2</v>
      </c>
      <c r="AP6" s="35" t="s">
        <v>3</v>
      </c>
      <c r="AQ6" s="35" t="s">
        <v>4</v>
      </c>
      <c r="AR6" s="35" t="s">
        <v>0</v>
      </c>
      <c r="AS6" s="35" t="s">
        <v>1</v>
      </c>
      <c r="AT6" s="35" t="s">
        <v>2</v>
      </c>
      <c r="AU6" s="35" t="s">
        <v>3</v>
      </c>
      <c r="AV6" s="35" t="s">
        <v>4</v>
      </c>
      <c r="AW6" s="35" t="s">
        <v>0</v>
      </c>
      <c r="AX6" s="35" t="s">
        <v>0</v>
      </c>
      <c r="AY6" s="35" t="s">
        <v>1</v>
      </c>
      <c r="AZ6" s="35" t="s">
        <v>2</v>
      </c>
      <c r="BA6" s="35" t="s">
        <v>3</v>
      </c>
      <c r="BB6" s="35" t="s">
        <v>4</v>
      </c>
      <c r="BC6" s="35" t="s">
        <v>0</v>
      </c>
      <c r="BD6" s="35" t="s">
        <v>1</v>
      </c>
      <c r="BE6" s="35" t="s">
        <v>2</v>
      </c>
      <c r="BF6" s="35" t="s">
        <v>3</v>
      </c>
      <c r="BG6" s="35" t="s">
        <v>4</v>
      </c>
      <c r="BH6" s="35"/>
    </row>
    <row r="7" spans="1:60" ht="15" hidden="1" x14ac:dyDescent="0.25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2.25" customHeight="1" x14ac:dyDescent="0.25">
      <c r="A8" s="27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"/>
      <c r="W8" s="5"/>
      <c r="X8" s="5"/>
      <c r="Y8" s="5"/>
      <c r="Z8" s="4"/>
      <c r="AA8" s="6">
        <f>AA9+AA75+AA92</f>
        <v>34156.436999999998</v>
      </c>
      <c r="AB8" s="6"/>
      <c r="AC8" s="6"/>
      <c r="AD8" s="6"/>
      <c r="AE8" s="6"/>
      <c r="AF8" s="6">
        <v>4619.2349999999997</v>
      </c>
      <c r="AG8" s="6"/>
      <c r="AH8" s="6"/>
      <c r="AI8" s="6"/>
      <c r="AJ8" s="6"/>
      <c r="AK8" s="6">
        <v>30367.437999999998</v>
      </c>
      <c r="AL8" s="6">
        <v>16077.85</v>
      </c>
      <c r="AM8" s="6"/>
      <c r="AN8" s="6"/>
      <c r="AO8" s="6"/>
      <c r="AP8" s="6"/>
      <c r="AQ8" s="6"/>
      <c r="AR8" s="6"/>
      <c r="AS8" s="6"/>
      <c r="AT8" s="6"/>
      <c r="AU8" s="6"/>
      <c r="AV8" s="6">
        <v>16077.85</v>
      </c>
      <c r="AW8" s="6">
        <v>16252.45</v>
      </c>
    </row>
    <row r="9" spans="1:60" ht="32.25" customHeight="1" x14ac:dyDescent="0.25">
      <c r="A9" s="17" t="s">
        <v>22</v>
      </c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"/>
      <c r="W9" s="5"/>
      <c r="X9" s="5"/>
      <c r="Y9" s="5"/>
      <c r="Z9" s="7"/>
      <c r="AA9" s="6">
        <f>AA10+AA33+AA37+AA43+AA50+AA71</f>
        <v>19538.866999999998</v>
      </c>
      <c r="AB9" s="6"/>
      <c r="AC9" s="6"/>
      <c r="AD9" s="6"/>
      <c r="AE9" s="6"/>
      <c r="AF9" s="6">
        <v>4568.4679999999998</v>
      </c>
      <c r="AG9" s="6"/>
      <c r="AH9" s="6"/>
      <c r="AI9" s="6"/>
      <c r="AJ9" s="6"/>
      <c r="AK9" s="6">
        <v>15749.868</v>
      </c>
      <c r="AL9" s="6">
        <v>8103.6</v>
      </c>
      <c r="AM9" s="6"/>
      <c r="AN9" s="6"/>
      <c r="AO9" s="6"/>
      <c r="AP9" s="6"/>
      <c r="AQ9" s="6"/>
      <c r="AR9" s="6"/>
      <c r="AS9" s="6"/>
      <c r="AT9" s="6"/>
      <c r="AU9" s="6"/>
      <c r="AV9" s="6">
        <v>8103.6</v>
      </c>
      <c r="AW9" s="6">
        <v>8206.57</v>
      </c>
    </row>
    <row r="10" spans="1:60" ht="24.75" customHeight="1" x14ac:dyDescent="0.25">
      <c r="A10" s="17" t="s">
        <v>24</v>
      </c>
      <c r="B10" s="20" t="s">
        <v>23</v>
      </c>
      <c r="C10" s="20" t="s">
        <v>25</v>
      </c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5"/>
      <c r="X10" s="5"/>
      <c r="Y10" s="5"/>
      <c r="Z10" s="7"/>
      <c r="AA10" s="6">
        <f>AA11+AA14+AA20+AA27+AA30</f>
        <v>5410</v>
      </c>
      <c r="AB10" s="6"/>
      <c r="AC10" s="6"/>
      <c r="AD10" s="6"/>
      <c r="AE10" s="6"/>
      <c r="AF10" s="6">
        <v>294.69299999999998</v>
      </c>
      <c r="AG10" s="6"/>
      <c r="AH10" s="6"/>
      <c r="AI10" s="6"/>
      <c r="AJ10" s="6"/>
      <c r="AK10" s="6">
        <v>5609.393</v>
      </c>
      <c r="AL10" s="6">
        <v>4568.45</v>
      </c>
      <c r="AM10" s="6"/>
      <c r="AN10" s="6"/>
      <c r="AO10" s="6"/>
      <c r="AP10" s="6"/>
      <c r="AQ10" s="6"/>
      <c r="AR10" s="6"/>
      <c r="AS10" s="6"/>
      <c r="AT10" s="6"/>
      <c r="AU10" s="6"/>
      <c r="AV10" s="6">
        <v>4568.45</v>
      </c>
      <c r="AW10" s="6">
        <v>4582.87</v>
      </c>
    </row>
    <row r="11" spans="1:60" ht="48.75" customHeight="1" x14ac:dyDescent="0.25">
      <c r="A11" s="17" t="s">
        <v>27</v>
      </c>
      <c r="B11" s="20" t="s">
        <v>23</v>
      </c>
      <c r="C11" s="20" t="s">
        <v>25</v>
      </c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"/>
      <c r="W11" s="5"/>
      <c r="X11" s="5"/>
      <c r="Y11" s="5"/>
      <c r="Z11" s="7"/>
      <c r="AA11" s="6">
        <v>730.2</v>
      </c>
      <c r="AB11" s="6"/>
      <c r="AC11" s="6"/>
      <c r="AD11" s="6"/>
      <c r="AE11" s="6"/>
      <c r="AF11" s="6"/>
      <c r="AG11" s="6"/>
      <c r="AH11" s="6"/>
      <c r="AI11" s="6"/>
      <c r="AJ11" s="6"/>
      <c r="AK11" s="6">
        <v>730.2</v>
      </c>
      <c r="AL11" s="6">
        <v>730.2</v>
      </c>
      <c r="AM11" s="6"/>
      <c r="AN11" s="6"/>
      <c r="AO11" s="6"/>
      <c r="AP11" s="6"/>
      <c r="AQ11" s="6"/>
      <c r="AR11" s="6"/>
      <c r="AS11" s="6"/>
      <c r="AT11" s="6"/>
      <c r="AU11" s="6"/>
      <c r="AV11" s="6">
        <v>730.2</v>
      </c>
      <c r="AW11" s="6">
        <v>730.2</v>
      </c>
    </row>
    <row r="12" spans="1:60" ht="21.75" customHeight="1" x14ac:dyDescent="0.25">
      <c r="A12" s="18" t="s">
        <v>29</v>
      </c>
      <c r="B12" s="9" t="s">
        <v>23</v>
      </c>
      <c r="C12" s="9" t="s">
        <v>25</v>
      </c>
      <c r="D12" s="9" t="s">
        <v>28</v>
      </c>
      <c r="E12" s="9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v>730.2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730.2</v>
      </c>
      <c r="AL12" s="11">
        <v>730.2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730.2</v>
      </c>
      <c r="AW12" s="11">
        <v>730.2</v>
      </c>
    </row>
    <row r="13" spans="1:60" ht="77.25" customHeight="1" x14ac:dyDescent="0.25">
      <c r="A13" s="19" t="s">
        <v>31</v>
      </c>
      <c r="B13" s="13" t="s">
        <v>23</v>
      </c>
      <c r="C13" s="13" t="s">
        <v>25</v>
      </c>
      <c r="D13" s="13" t="s">
        <v>28</v>
      </c>
      <c r="E13" s="13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32</v>
      </c>
      <c r="U13" s="13"/>
      <c r="V13" s="14"/>
      <c r="W13" s="14"/>
      <c r="X13" s="14"/>
      <c r="Y13" s="14"/>
      <c r="Z13" s="12"/>
      <c r="AA13" s="15">
        <v>730.2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730.2</v>
      </c>
      <c r="AL13" s="15">
        <v>730.2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730.2</v>
      </c>
      <c r="AW13" s="15">
        <v>730.2</v>
      </c>
    </row>
    <row r="14" spans="1:60" ht="72.75" customHeight="1" x14ac:dyDescent="0.25">
      <c r="A14" s="17" t="s">
        <v>33</v>
      </c>
      <c r="B14" s="20" t="s">
        <v>23</v>
      </c>
      <c r="C14" s="20" t="s">
        <v>25</v>
      </c>
      <c r="D14" s="20" t="s">
        <v>34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  <c r="W14" s="5"/>
      <c r="X14" s="5"/>
      <c r="Y14" s="5"/>
      <c r="Z14" s="7"/>
      <c r="AA14" s="6">
        <f>AA15+AA18</f>
        <v>4468.6000000000004</v>
      </c>
      <c r="AB14" s="6"/>
      <c r="AC14" s="6"/>
      <c r="AD14" s="6"/>
      <c r="AE14" s="6"/>
      <c r="AF14" s="6">
        <v>70.296999999999997</v>
      </c>
      <c r="AG14" s="6"/>
      <c r="AH14" s="6"/>
      <c r="AI14" s="6"/>
      <c r="AJ14" s="6"/>
      <c r="AK14" s="6">
        <v>4443.5969999999998</v>
      </c>
      <c r="AL14" s="6">
        <v>3811.92</v>
      </c>
      <c r="AM14" s="6"/>
      <c r="AN14" s="6"/>
      <c r="AO14" s="6"/>
      <c r="AP14" s="6"/>
      <c r="AQ14" s="6"/>
      <c r="AR14" s="6"/>
      <c r="AS14" s="6"/>
      <c r="AT14" s="6"/>
      <c r="AU14" s="6"/>
      <c r="AV14" s="6">
        <v>3811.92</v>
      </c>
      <c r="AW14" s="6">
        <v>3826.37</v>
      </c>
    </row>
    <row r="15" spans="1:60" ht="39.75" customHeight="1" x14ac:dyDescent="0.25">
      <c r="A15" s="18" t="s">
        <v>35</v>
      </c>
      <c r="B15" s="9" t="s">
        <v>23</v>
      </c>
      <c r="C15" s="9" t="s">
        <v>25</v>
      </c>
      <c r="D15" s="9" t="s">
        <v>34</v>
      </c>
      <c r="E15" s="9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f>AA16+AA17</f>
        <v>4443.1000000000004</v>
      </c>
      <c r="AB15" s="11"/>
      <c r="AC15" s="11"/>
      <c r="AD15" s="11"/>
      <c r="AE15" s="11"/>
      <c r="AF15" s="11">
        <v>58.296999999999997</v>
      </c>
      <c r="AG15" s="11"/>
      <c r="AH15" s="11"/>
      <c r="AI15" s="11"/>
      <c r="AJ15" s="11"/>
      <c r="AK15" s="11">
        <v>4418.0969999999998</v>
      </c>
      <c r="AL15" s="11">
        <v>3811.92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3811.92</v>
      </c>
      <c r="AW15" s="11">
        <v>3826.37</v>
      </c>
    </row>
    <row r="16" spans="1:60" ht="93.75" customHeight="1" x14ac:dyDescent="0.25">
      <c r="A16" s="19" t="s">
        <v>31</v>
      </c>
      <c r="B16" s="13" t="s">
        <v>23</v>
      </c>
      <c r="C16" s="13" t="s">
        <v>25</v>
      </c>
      <c r="D16" s="13" t="s">
        <v>34</v>
      </c>
      <c r="E16" s="13" t="s">
        <v>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32</v>
      </c>
      <c r="U16" s="13"/>
      <c r="V16" s="14"/>
      <c r="W16" s="14"/>
      <c r="X16" s="14"/>
      <c r="Y16" s="14"/>
      <c r="Z16" s="12"/>
      <c r="AA16" s="15">
        <v>3321.7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3321.7</v>
      </c>
      <c r="AL16" s="15">
        <v>3321.7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3321.7</v>
      </c>
      <c r="AW16" s="15">
        <v>3321.7</v>
      </c>
    </row>
    <row r="17" spans="1:49" ht="39.75" customHeight="1" x14ac:dyDescent="0.25">
      <c r="A17" s="19" t="s">
        <v>37</v>
      </c>
      <c r="B17" s="13" t="s">
        <v>23</v>
      </c>
      <c r="C17" s="13" t="s">
        <v>25</v>
      </c>
      <c r="D17" s="13" t="s">
        <v>34</v>
      </c>
      <c r="E17" s="13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38</v>
      </c>
      <c r="U17" s="13"/>
      <c r="V17" s="14"/>
      <c r="W17" s="14"/>
      <c r="X17" s="14"/>
      <c r="Y17" s="14"/>
      <c r="Z17" s="12"/>
      <c r="AA17" s="15">
        <v>1121.4000000000001</v>
      </c>
      <c r="AB17" s="15"/>
      <c r="AC17" s="15"/>
      <c r="AD17" s="15"/>
      <c r="AE17" s="15"/>
      <c r="AF17" s="15">
        <v>58.296999999999997</v>
      </c>
      <c r="AG17" s="15"/>
      <c r="AH17" s="15"/>
      <c r="AI17" s="15"/>
      <c r="AJ17" s="15"/>
      <c r="AK17" s="15">
        <v>1096.3969999999999</v>
      </c>
      <c r="AL17" s="15">
        <v>490.22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490.22</v>
      </c>
      <c r="AW17" s="15">
        <v>504.67</v>
      </c>
    </row>
    <row r="18" spans="1:49" ht="39.75" customHeight="1" x14ac:dyDescent="0.25">
      <c r="A18" s="18" t="s">
        <v>35</v>
      </c>
      <c r="B18" s="9" t="s">
        <v>23</v>
      </c>
      <c r="C18" s="9" t="s">
        <v>25</v>
      </c>
      <c r="D18" s="9" t="s">
        <v>34</v>
      </c>
      <c r="E18" s="9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f>AA19</f>
        <v>25.5</v>
      </c>
      <c r="AB18" s="11"/>
      <c r="AC18" s="11"/>
      <c r="AD18" s="11"/>
      <c r="AE18" s="11"/>
      <c r="AF18" s="11">
        <v>12</v>
      </c>
      <c r="AG18" s="11"/>
      <c r="AH18" s="11"/>
      <c r="AI18" s="11"/>
      <c r="AJ18" s="11"/>
      <c r="AK18" s="11">
        <v>25.5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39.75" customHeight="1" x14ac:dyDescent="0.25">
      <c r="A19" s="19" t="s">
        <v>40</v>
      </c>
      <c r="B19" s="13" t="s">
        <v>23</v>
      </c>
      <c r="C19" s="13" t="s">
        <v>25</v>
      </c>
      <c r="D19" s="13" t="s">
        <v>34</v>
      </c>
      <c r="E19" s="13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41</v>
      </c>
      <c r="U19" s="13"/>
      <c r="V19" s="14"/>
      <c r="W19" s="14"/>
      <c r="X19" s="14"/>
      <c r="Y19" s="14"/>
      <c r="Z19" s="12"/>
      <c r="AA19" s="15">
        <v>25.5</v>
      </c>
      <c r="AB19" s="15"/>
      <c r="AC19" s="15"/>
      <c r="AD19" s="15"/>
      <c r="AE19" s="15"/>
      <c r="AF19" s="15">
        <v>12</v>
      </c>
      <c r="AG19" s="15"/>
      <c r="AH19" s="15"/>
      <c r="AI19" s="15"/>
      <c r="AJ19" s="15"/>
      <c r="AK19" s="15">
        <v>25.5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60" customHeight="1" x14ac:dyDescent="0.25">
      <c r="A20" s="17" t="s">
        <v>42</v>
      </c>
      <c r="B20" s="20" t="s">
        <v>23</v>
      </c>
      <c r="C20" s="20" t="s">
        <v>25</v>
      </c>
      <c r="D20" s="20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7"/>
      <c r="AA20" s="6">
        <v>26.2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26.2</v>
      </c>
      <c r="AL20" s="6">
        <v>26.33</v>
      </c>
      <c r="AM20" s="6"/>
      <c r="AN20" s="6"/>
      <c r="AO20" s="6"/>
      <c r="AP20" s="6"/>
      <c r="AQ20" s="6"/>
      <c r="AR20" s="6"/>
      <c r="AS20" s="6"/>
      <c r="AT20" s="6"/>
      <c r="AU20" s="6"/>
      <c r="AV20" s="6">
        <v>26.33</v>
      </c>
      <c r="AW20" s="6">
        <v>26.3</v>
      </c>
    </row>
    <row r="21" spans="1:49" ht="135" customHeight="1" x14ac:dyDescent="0.25">
      <c r="A21" s="28" t="s">
        <v>44</v>
      </c>
      <c r="B21" s="9" t="s">
        <v>23</v>
      </c>
      <c r="C21" s="9" t="s">
        <v>25</v>
      </c>
      <c r="D21" s="9" t="s">
        <v>43</v>
      </c>
      <c r="E21" s="9" t="s">
        <v>45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6</v>
      </c>
      <c r="AL21" s="11">
        <v>6.13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6.13</v>
      </c>
      <c r="AW21" s="11">
        <v>6.1</v>
      </c>
    </row>
    <row r="22" spans="1:49" ht="28.5" customHeight="1" x14ac:dyDescent="0.25">
      <c r="A22" s="19" t="s">
        <v>46</v>
      </c>
      <c r="B22" s="13" t="s">
        <v>23</v>
      </c>
      <c r="C22" s="13" t="s">
        <v>25</v>
      </c>
      <c r="D22" s="13" t="s">
        <v>43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47</v>
      </c>
      <c r="U22" s="13"/>
      <c r="V22" s="14"/>
      <c r="W22" s="14"/>
      <c r="X22" s="14"/>
      <c r="Y22" s="14"/>
      <c r="Z22" s="12"/>
      <c r="AA22" s="15">
        <v>6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6</v>
      </c>
      <c r="AL22" s="15">
        <v>6.13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6.13</v>
      </c>
      <c r="AW22" s="15">
        <v>6.1</v>
      </c>
    </row>
    <row r="23" spans="1:49" ht="66" customHeight="1" x14ac:dyDescent="0.25">
      <c r="A23" s="18" t="s">
        <v>48</v>
      </c>
      <c r="B23" s="9" t="s">
        <v>23</v>
      </c>
      <c r="C23" s="9" t="s">
        <v>25</v>
      </c>
      <c r="D23" s="9" t="s">
        <v>43</v>
      </c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15.5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15.5</v>
      </c>
      <c r="AL23" s="11">
        <v>15.5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15.5</v>
      </c>
      <c r="AW23" s="11">
        <v>15.5</v>
      </c>
    </row>
    <row r="24" spans="1:49" ht="39.75" customHeight="1" x14ac:dyDescent="0.25">
      <c r="A24" s="19" t="s">
        <v>46</v>
      </c>
      <c r="B24" s="13" t="s">
        <v>23</v>
      </c>
      <c r="C24" s="13" t="s">
        <v>25</v>
      </c>
      <c r="D24" s="13" t="s">
        <v>43</v>
      </c>
      <c r="E24" s="13" t="s">
        <v>49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47</v>
      </c>
      <c r="U24" s="13"/>
      <c r="V24" s="14"/>
      <c r="W24" s="14"/>
      <c r="X24" s="14"/>
      <c r="Y24" s="14"/>
      <c r="Z24" s="12"/>
      <c r="AA24" s="15">
        <v>15.5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15.5</v>
      </c>
      <c r="AL24" s="15">
        <v>15.5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15.5</v>
      </c>
      <c r="AW24" s="15">
        <v>15.5</v>
      </c>
    </row>
    <row r="25" spans="1:49" ht="112.5" customHeight="1" x14ac:dyDescent="0.25">
      <c r="A25" s="28" t="s">
        <v>50</v>
      </c>
      <c r="B25" s="9" t="s">
        <v>23</v>
      </c>
      <c r="C25" s="9" t="s">
        <v>25</v>
      </c>
      <c r="D25" s="9" t="s">
        <v>43</v>
      </c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4.7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4.7</v>
      </c>
      <c r="AL25" s="11">
        <v>4.7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4.7</v>
      </c>
      <c r="AW25" s="11">
        <v>4.7</v>
      </c>
    </row>
    <row r="26" spans="1:49" ht="39.75" customHeight="1" x14ac:dyDescent="0.25">
      <c r="A26" s="19" t="s">
        <v>46</v>
      </c>
      <c r="B26" s="13" t="s">
        <v>23</v>
      </c>
      <c r="C26" s="13" t="s">
        <v>25</v>
      </c>
      <c r="D26" s="13" t="s">
        <v>43</v>
      </c>
      <c r="E26" s="13" t="s">
        <v>51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47</v>
      </c>
      <c r="U26" s="13"/>
      <c r="V26" s="14"/>
      <c r="W26" s="14"/>
      <c r="X26" s="14"/>
      <c r="Y26" s="14"/>
      <c r="Z26" s="12"/>
      <c r="AA26" s="15">
        <v>4.7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4.7</v>
      </c>
      <c r="AL26" s="15">
        <v>4.7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4.7</v>
      </c>
      <c r="AW26" s="15">
        <v>4.7</v>
      </c>
    </row>
    <row r="27" spans="1:49" ht="20.25" customHeight="1" x14ac:dyDescent="0.25">
      <c r="A27" s="17" t="s">
        <v>52</v>
      </c>
      <c r="B27" s="20" t="s">
        <v>23</v>
      </c>
      <c r="C27" s="20" t="s">
        <v>25</v>
      </c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"/>
      <c r="W27" s="5"/>
      <c r="X27" s="5"/>
      <c r="Y27" s="5"/>
      <c r="Z27" s="7"/>
      <c r="AA27" s="6">
        <v>50</v>
      </c>
      <c r="AB27" s="6"/>
      <c r="AC27" s="6"/>
      <c r="AD27" s="6"/>
      <c r="AE27" s="6"/>
      <c r="AF27" s="6"/>
      <c r="AG27" s="6"/>
      <c r="AH27" s="6"/>
      <c r="AI27" s="6"/>
      <c r="AJ27" s="6"/>
      <c r="AK27" s="6">
        <v>50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5.5" customHeight="1" x14ac:dyDescent="0.25">
      <c r="A28" s="18" t="s">
        <v>54</v>
      </c>
      <c r="B28" s="9" t="s">
        <v>23</v>
      </c>
      <c r="C28" s="9" t="s">
        <v>25</v>
      </c>
      <c r="D28" s="9" t="s">
        <v>53</v>
      </c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50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50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25.5" customHeight="1" x14ac:dyDescent="0.25">
      <c r="A29" s="19" t="s">
        <v>40</v>
      </c>
      <c r="B29" s="13" t="s">
        <v>23</v>
      </c>
      <c r="C29" s="13" t="s">
        <v>25</v>
      </c>
      <c r="D29" s="13" t="s">
        <v>53</v>
      </c>
      <c r="E29" s="1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41</v>
      </c>
      <c r="U29" s="13"/>
      <c r="V29" s="14"/>
      <c r="W29" s="14"/>
      <c r="X29" s="14"/>
      <c r="Y29" s="14"/>
      <c r="Z29" s="12"/>
      <c r="AA29" s="15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50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17.25" customHeight="1" x14ac:dyDescent="0.25">
      <c r="A30" s="17" t="s">
        <v>56</v>
      </c>
      <c r="B30" s="20" t="s">
        <v>23</v>
      </c>
      <c r="C30" s="20" t="s">
        <v>25</v>
      </c>
      <c r="D30" s="20" t="s">
        <v>57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7"/>
      <c r="AA30" s="6">
        <f>AA31</f>
        <v>135</v>
      </c>
      <c r="AB30" s="6"/>
      <c r="AC30" s="6"/>
      <c r="AD30" s="6"/>
      <c r="AE30" s="6"/>
      <c r="AF30" s="6">
        <v>224.39599999999999</v>
      </c>
      <c r="AG30" s="6"/>
      <c r="AH30" s="6"/>
      <c r="AI30" s="6"/>
      <c r="AJ30" s="6"/>
      <c r="AK30" s="6">
        <v>359.39600000000002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56.25" customHeight="1" x14ac:dyDescent="0.25">
      <c r="A31" s="18" t="s">
        <v>58</v>
      </c>
      <c r="B31" s="9" t="s">
        <v>23</v>
      </c>
      <c r="C31" s="9" t="s">
        <v>25</v>
      </c>
      <c r="D31" s="9" t="s">
        <v>57</v>
      </c>
      <c r="E31" s="9" t="s">
        <v>59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135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135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39.75" customHeight="1" x14ac:dyDescent="0.25">
      <c r="A32" s="19" t="s">
        <v>37</v>
      </c>
      <c r="B32" s="13" t="s">
        <v>23</v>
      </c>
      <c r="C32" s="13" t="s">
        <v>25</v>
      </c>
      <c r="D32" s="13" t="s">
        <v>57</v>
      </c>
      <c r="E32" s="13" t="s">
        <v>59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38</v>
      </c>
      <c r="U32" s="13"/>
      <c r="V32" s="14"/>
      <c r="W32" s="14"/>
      <c r="X32" s="14"/>
      <c r="Y32" s="14"/>
      <c r="Z32" s="12"/>
      <c r="AA32" s="15">
        <v>135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135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27" customHeight="1" x14ac:dyDescent="0.25">
      <c r="A33" s="17" t="s">
        <v>60</v>
      </c>
      <c r="B33" s="20" t="s">
        <v>23</v>
      </c>
      <c r="C33" s="20" t="s">
        <v>28</v>
      </c>
      <c r="D33" s="20" t="s">
        <v>26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5"/>
      <c r="W33" s="5"/>
      <c r="X33" s="5"/>
      <c r="Y33" s="5"/>
      <c r="Z33" s="7"/>
      <c r="AA33" s="6">
        <v>325.8</v>
      </c>
      <c r="AB33" s="6"/>
      <c r="AC33" s="6"/>
      <c r="AD33" s="6"/>
      <c r="AE33" s="6"/>
      <c r="AF33" s="6"/>
      <c r="AG33" s="6"/>
      <c r="AH33" s="6"/>
      <c r="AI33" s="6"/>
      <c r="AJ33" s="6"/>
      <c r="AK33" s="6">
        <v>325.8</v>
      </c>
      <c r="AL33" s="6">
        <v>340.55</v>
      </c>
      <c r="AM33" s="6"/>
      <c r="AN33" s="6"/>
      <c r="AO33" s="6"/>
      <c r="AP33" s="6"/>
      <c r="AQ33" s="6"/>
      <c r="AR33" s="6"/>
      <c r="AS33" s="6"/>
      <c r="AT33" s="6"/>
      <c r="AU33" s="6"/>
      <c r="AV33" s="6">
        <v>340.55</v>
      </c>
      <c r="AW33" s="6">
        <v>353.05</v>
      </c>
    </row>
    <row r="34" spans="1:49" ht="25.5" customHeight="1" x14ac:dyDescent="0.25">
      <c r="A34" s="17" t="s">
        <v>61</v>
      </c>
      <c r="B34" s="20" t="s">
        <v>23</v>
      </c>
      <c r="C34" s="20" t="s">
        <v>28</v>
      </c>
      <c r="D34" s="20" t="s">
        <v>62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"/>
      <c r="W34" s="5"/>
      <c r="X34" s="5"/>
      <c r="Y34" s="5"/>
      <c r="Z34" s="7"/>
      <c r="AA34" s="6">
        <v>325.8</v>
      </c>
      <c r="AB34" s="6"/>
      <c r="AC34" s="6"/>
      <c r="AD34" s="6"/>
      <c r="AE34" s="6"/>
      <c r="AF34" s="6"/>
      <c r="AG34" s="6"/>
      <c r="AH34" s="6"/>
      <c r="AI34" s="6"/>
      <c r="AJ34" s="6"/>
      <c r="AK34" s="6">
        <v>325.8</v>
      </c>
      <c r="AL34" s="6">
        <v>340.55</v>
      </c>
      <c r="AM34" s="6"/>
      <c r="AN34" s="6"/>
      <c r="AO34" s="6"/>
      <c r="AP34" s="6"/>
      <c r="AQ34" s="6"/>
      <c r="AR34" s="6"/>
      <c r="AS34" s="6"/>
      <c r="AT34" s="6"/>
      <c r="AU34" s="6"/>
      <c r="AV34" s="6">
        <v>340.55</v>
      </c>
      <c r="AW34" s="6">
        <v>353.05</v>
      </c>
    </row>
    <row r="35" spans="1:49" ht="49.5" customHeight="1" x14ac:dyDescent="0.25">
      <c r="A35" s="18" t="s">
        <v>63</v>
      </c>
      <c r="B35" s="9" t="s">
        <v>23</v>
      </c>
      <c r="C35" s="9" t="s">
        <v>28</v>
      </c>
      <c r="D35" s="9" t="s">
        <v>62</v>
      </c>
      <c r="E35" s="9" t="s">
        <v>64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325.8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>
        <v>325.8</v>
      </c>
      <c r="AL35" s="11">
        <v>340.55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>
        <v>340.55</v>
      </c>
      <c r="AW35" s="11">
        <v>353.05</v>
      </c>
    </row>
    <row r="36" spans="1:49" ht="102" customHeight="1" x14ac:dyDescent="0.25">
      <c r="A36" s="19" t="s">
        <v>31</v>
      </c>
      <c r="B36" s="13" t="s">
        <v>23</v>
      </c>
      <c r="C36" s="13" t="s">
        <v>28</v>
      </c>
      <c r="D36" s="13" t="s">
        <v>62</v>
      </c>
      <c r="E36" s="13" t="s">
        <v>64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32</v>
      </c>
      <c r="U36" s="13"/>
      <c r="V36" s="14"/>
      <c r="W36" s="14"/>
      <c r="X36" s="14"/>
      <c r="Y36" s="14"/>
      <c r="Z36" s="12"/>
      <c r="AA36" s="15">
        <v>325.8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325.8</v>
      </c>
      <c r="AL36" s="15">
        <v>340.55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>
        <v>340.55</v>
      </c>
      <c r="AW36" s="15">
        <v>353.05</v>
      </c>
    </row>
    <row r="37" spans="1:49" ht="35.25" customHeight="1" x14ac:dyDescent="0.25">
      <c r="A37" s="17" t="s">
        <v>65</v>
      </c>
      <c r="B37" s="20" t="s">
        <v>23</v>
      </c>
      <c r="C37" s="20" t="s">
        <v>62</v>
      </c>
      <c r="D37" s="20" t="s">
        <v>26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5"/>
      <c r="W37" s="5"/>
      <c r="X37" s="5"/>
      <c r="Y37" s="5"/>
      <c r="Z37" s="7"/>
      <c r="AA37" s="6">
        <f>AA38</f>
        <v>1694.7</v>
      </c>
      <c r="AB37" s="6"/>
      <c r="AC37" s="6"/>
      <c r="AD37" s="6"/>
      <c r="AE37" s="6"/>
      <c r="AF37" s="6"/>
      <c r="AG37" s="6"/>
      <c r="AH37" s="6"/>
      <c r="AI37" s="6"/>
      <c r="AJ37" s="6"/>
      <c r="AK37" s="6">
        <v>1494.202</v>
      </c>
      <c r="AL37" s="6">
        <v>474.2</v>
      </c>
      <c r="AM37" s="6"/>
      <c r="AN37" s="6"/>
      <c r="AO37" s="6"/>
      <c r="AP37" s="6"/>
      <c r="AQ37" s="6"/>
      <c r="AR37" s="6"/>
      <c r="AS37" s="6"/>
      <c r="AT37" s="6"/>
      <c r="AU37" s="6"/>
      <c r="AV37" s="6">
        <v>474.2</v>
      </c>
      <c r="AW37" s="6">
        <v>474.2</v>
      </c>
    </row>
    <row r="38" spans="1:49" ht="51" customHeight="1" x14ac:dyDescent="0.25">
      <c r="A38" s="17" t="s">
        <v>66</v>
      </c>
      <c r="B38" s="20" t="s">
        <v>23</v>
      </c>
      <c r="C38" s="20" t="s">
        <v>62</v>
      </c>
      <c r="D38" s="20" t="s">
        <v>67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5"/>
      <c r="W38" s="5"/>
      <c r="X38" s="5"/>
      <c r="Y38" s="5"/>
      <c r="Z38" s="7"/>
      <c r="AA38" s="6">
        <f>AA39+AA41</f>
        <v>1694.7</v>
      </c>
      <c r="AB38" s="6"/>
      <c r="AC38" s="6"/>
      <c r="AD38" s="6"/>
      <c r="AE38" s="6"/>
      <c r="AF38" s="6"/>
      <c r="AG38" s="6"/>
      <c r="AH38" s="6"/>
      <c r="AI38" s="6"/>
      <c r="AJ38" s="6"/>
      <c r="AK38" s="6">
        <v>1494.202</v>
      </c>
      <c r="AL38" s="6">
        <v>474.2</v>
      </c>
      <c r="AM38" s="6"/>
      <c r="AN38" s="6"/>
      <c r="AO38" s="6"/>
      <c r="AP38" s="6"/>
      <c r="AQ38" s="6"/>
      <c r="AR38" s="6"/>
      <c r="AS38" s="6"/>
      <c r="AT38" s="6"/>
      <c r="AU38" s="6"/>
      <c r="AV38" s="6">
        <v>474.2</v>
      </c>
      <c r="AW38" s="6">
        <v>474.2</v>
      </c>
    </row>
    <row r="39" spans="1:49" ht="48" customHeight="1" x14ac:dyDescent="0.25">
      <c r="A39" s="18" t="s">
        <v>68</v>
      </c>
      <c r="B39" s="9" t="s">
        <v>23</v>
      </c>
      <c r="C39" s="9" t="s">
        <v>62</v>
      </c>
      <c r="D39" s="9" t="s">
        <v>67</v>
      </c>
      <c r="E39" s="9" t="s">
        <v>69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/>
      <c r="AA39" s="11">
        <f>AA40</f>
        <v>1494.7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1494.202</v>
      </c>
      <c r="AL39" s="11">
        <v>474.2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>
        <v>474.2</v>
      </c>
      <c r="AW39" s="11">
        <v>474.2</v>
      </c>
    </row>
    <row r="40" spans="1:49" ht="39.75" customHeight="1" x14ac:dyDescent="0.25">
      <c r="A40" s="19" t="s">
        <v>37</v>
      </c>
      <c r="B40" s="13" t="s">
        <v>23</v>
      </c>
      <c r="C40" s="13" t="s">
        <v>62</v>
      </c>
      <c r="D40" s="13" t="s">
        <v>67</v>
      </c>
      <c r="E40" s="13" t="s">
        <v>69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38</v>
      </c>
      <c r="U40" s="13"/>
      <c r="V40" s="14"/>
      <c r="W40" s="14"/>
      <c r="X40" s="14"/>
      <c r="Y40" s="14"/>
      <c r="Z40" s="12"/>
      <c r="AA40" s="15">
        <v>1494.7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1494.202</v>
      </c>
      <c r="AL40" s="15">
        <v>474.2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>
        <v>474.2</v>
      </c>
      <c r="AW40" s="15">
        <v>474.2</v>
      </c>
    </row>
    <row r="41" spans="1:49" s="34" customFormat="1" ht="46.5" customHeight="1" x14ac:dyDescent="0.25">
      <c r="A41" s="18" t="s">
        <v>131</v>
      </c>
      <c r="B41" s="9" t="s">
        <v>23</v>
      </c>
      <c r="C41" s="9" t="s">
        <v>62</v>
      </c>
      <c r="D41" s="9" t="s">
        <v>67</v>
      </c>
      <c r="E41" s="9" t="s">
        <v>130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3"/>
      <c r="V41" s="14"/>
      <c r="W41" s="14"/>
      <c r="X41" s="14"/>
      <c r="Y41" s="14"/>
      <c r="Z41" s="12"/>
      <c r="AA41" s="33">
        <f>AA42</f>
        <v>200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s="34" customFormat="1" ht="39.75" customHeight="1" x14ac:dyDescent="0.25">
      <c r="A42" s="19" t="s">
        <v>40</v>
      </c>
      <c r="B42" s="13" t="s">
        <v>23</v>
      </c>
      <c r="C42" s="13" t="s">
        <v>62</v>
      </c>
      <c r="D42" s="13" t="s">
        <v>67</v>
      </c>
      <c r="E42" s="13" t="s">
        <v>130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41</v>
      </c>
      <c r="U42" s="13"/>
      <c r="V42" s="14"/>
      <c r="W42" s="14"/>
      <c r="X42" s="14"/>
      <c r="Y42" s="14"/>
      <c r="Z42" s="12"/>
      <c r="AA42" s="15">
        <v>200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24.95" customHeight="1" x14ac:dyDescent="0.25">
      <c r="A43" s="17" t="s">
        <v>70</v>
      </c>
      <c r="B43" s="20" t="s">
        <v>23</v>
      </c>
      <c r="C43" s="20" t="s">
        <v>34</v>
      </c>
      <c r="D43" s="20" t="s">
        <v>26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"/>
      <c r="W43" s="5"/>
      <c r="X43" s="5"/>
      <c r="Y43" s="5"/>
      <c r="Z43" s="7"/>
      <c r="AA43" s="6">
        <f>AA44+AA47</f>
        <v>1804.442</v>
      </c>
      <c r="AB43" s="6"/>
      <c r="AC43" s="6"/>
      <c r="AD43" s="6"/>
      <c r="AE43" s="6"/>
      <c r="AF43" s="6">
        <v>377.64299999999997</v>
      </c>
      <c r="AG43" s="6"/>
      <c r="AH43" s="6"/>
      <c r="AI43" s="6"/>
      <c r="AJ43" s="6"/>
      <c r="AK43" s="6">
        <v>1804.443</v>
      </c>
      <c r="AL43" s="6">
        <v>1541.4</v>
      </c>
      <c r="AM43" s="6"/>
      <c r="AN43" s="6"/>
      <c r="AO43" s="6"/>
      <c r="AP43" s="6"/>
      <c r="AQ43" s="6"/>
      <c r="AR43" s="6"/>
      <c r="AS43" s="6"/>
      <c r="AT43" s="6"/>
      <c r="AU43" s="6"/>
      <c r="AV43" s="6">
        <v>1541.4</v>
      </c>
      <c r="AW43" s="6">
        <v>1585.7</v>
      </c>
    </row>
    <row r="44" spans="1:49" ht="24.95" customHeight="1" x14ac:dyDescent="0.25">
      <c r="A44" s="17" t="s">
        <v>71</v>
      </c>
      <c r="B44" s="20" t="s">
        <v>23</v>
      </c>
      <c r="C44" s="20" t="s">
        <v>34</v>
      </c>
      <c r="D44" s="20" t="s">
        <v>72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"/>
      <c r="W44" s="5"/>
      <c r="X44" s="5"/>
      <c r="Y44" s="5"/>
      <c r="Z44" s="7"/>
      <c r="AA44" s="6">
        <f>AA45</f>
        <v>1619.1859999999999</v>
      </c>
      <c r="AB44" s="6"/>
      <c r="AC44" s="6"/>
      <c r="AD44" s="6"/>
      <c r="AE44" s="6"/>
      <c r="AF44" s="6">
        <v>192.387</v>
      </c>
      <c r="AG44" s="6"/>
      <c r="AH44" s="6"/>
      <c r="AI44" s="6"/>
      <c r="AJ44" s="6"/>
      <c r="AK44" s="6">
        <v>1619.1869999999999</v>
      </c>
      <c r="AL44" s="6">
        <v>1541.4</v>
      </c>
      <c r="AM44" s="6"/>
      <c r="AN44" s="6"/>
      <c r="AO44" s="6"/>
      <c r="AP44" s="6"/>
      <c r="AQ44" s="6"/>
      <c r="AR44" s="6"/>
      <c r="AS44" s="6"/>
      <c r="AT44" s="6"/>
      <c r="AU44" s="6"/>
      <c r="AV44" s="6">
        <v>1541.4</v>
      </c>
      <c r="AW44" s="6">
        <v>1585.7</v>
      </c>
    </row>
    <row r="45" spans="1:49" ht="45" customHeight="1" x14ac:dyDescent="0.25">
      <c r="A45" s="28" t="s">
        <v>73</v>
      </c>
      <c r="B45" s="9" t="s">
        <v>23</v>
      </c>
      <c r="C45" s="9" t="s">
        <v>34</v>
      </c>
      <c r="D45" s="9" t="s">
        <v>72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f>AA46</f>
        <v>1619.1859999999999</v>
      </c>
      <c r="AB45" s="11"/>
      <c r="AC45" s="11"/>
      <c r="AD45" s="11"/>
      <c r="AE45" s="11"/>
      <c r="AF45" s="11">
        <v>192.387</v>
      </c>
      <c r="AG45" s="11"/>
      <c r="AH45" s="11"/>
      <c r="AI45" s="11"/>
      <c r="AJ45" s="11"/>
      <c r="AK45" s="11">
        <v>1619.1869999999999</v>
      </c>
      <c r="AL45" s="11">
        <v>1541.4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1541.4</v>
      </c>
      <c r="AW45" s="11">
        <v>1585.7</v>
      </c>
    </row>
    <row r="46" spans="1:49" ht="43.5" customHeight="1" x14ac:dyDescent="0.25">
      <c r="A46" s="19" t="s">
        <v>37</v>
      </c>
      <c r="B46" s="13" t="s">
        <v>23</v>
      </c>
      <c r="C46" s="13" t="s">
        <v>34</v>
      </c>
      <c r="D46" s="13" t="s">
        <v>72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38</v>
      </c>
      <c r="U46" s="13"/>
      <c r="V46" s="14"/>
      <c r="W46" s="14"/>
      <c r="X46" s="14"/>
      <c r="Y46" s="14"/>
      <c r="Z46" s="12"/>
      <c r="AA46" s="15">
        <v>1619.1859999999999</v>
      </c>
      <c r="AB46" s="15"/>
      <c r="AC46" s="15"/>
      <c r="AD46" s="15"/>
      <c r="AE46" s="15"/>
      <c r="AF46" s="15">
        <v>192.387</v>
      </c>
      <c r="AG46" s="15"/>
      <c r="AH46" s="15"/>
      <c r="AI46" s="15"/>
      <c r="AJ46" s="15"/>
      <c r="AK46" s="15">
        <v>1619.1869999999999</v>
      </c>
      <c r="AL46" s="15">
        <v>1541.4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1541.4</v>
      </c>
      <c r="AW46" s="15">
        <v>1585.7</v>
      </c>
    </row>
    <row r="47" spans="1:49" ht="37.5" customHeight="1" x14ac:dyDescent="0.25">
      <c r="A47" s="17" t="s">
        <v>118</v>
      </c>
      <c r="B47" s="20" t="s">
        <v>23</v>
      </c>
      <c r="C47" s="20" t="s">
        <v>34</v>
      </c>
      <c r="D47" s="20" t="s">
        <v>119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"/>
      <c r="W47" s="5"/>
      <c r="X47" s="5"/>
      <c r="Y47" s="5"/>
      <c r="Z47" s="7"/>
      <c r="AA47" s="6">
        <f>AA48</f>
        <v>185.256</v>
      </c>
      <c r="AB47" s="6"/>
      <c r="AC47" s="6"/>
      <c r="AD47" s="6"/>
      <c r="AE47" s="6"/>
      <c r="AF47" s="6">
        <v>185.256</v>
      </c>
      <c r="AG47" s="6"/>
      <c r="AH47" s="6"/>
      <c r="AI47" s="6"/>
      <c r="AJ47" s="6"/>
      <c r="AK47" s="6">
        <v>185.256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44.25" customHeight="1" x14ac:dyDescent="0.25">
      <c r="A48" s="18" t="s">
        <v>58</v>
      </c>
      <c r="B48" s="9" t="s">
        <v>23</v>
      </c>
      <c r="C48" s="9" t="s">
        <v>34</v>
      </c>
      <c r="D48" s="9" t="s">
        <v>119</v>
      </c>
      <c r="E48" s="9" t="s">
        <v>59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/>
      <c r="AA48" s="11">
        <f>AA49</f>
        <v>185.256</v>
      </c>
      <c r="AB48" s="11"/>
      <c r="AC48" s="11"/>
      <c r="AD48" s="11"/>
      <c r="AE48" s="11"/>
      <c r="AF48" s="11">
        <v>185.256</v>
      </c>
      <c r="AG48" s="11"/>
      <c r="AH48" s="11"/>
      <c r="AI48" s="11"/>
      <c r="AJ48" s="11"/>
      <c r="AK48" s="11">
        <v>185.256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41.25" customHeight="1" x14ac:dyDescent="0.25">
      <c r="A49" s="19" t="s">
        <v>37</v>
      </c>
      <c r="B49" s="13" t="s">
        <v>23</v>
      </c>
      <c r="C49" s="13" t="s">
        <v>34</v>
      </c>
      <c r="D49" s="13" t="s">
        <v>119</v>
      </c>
      <c r="E49" s="13" t="s">
        <v>59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2"/>
      <c r="AA49" s="15">
        <v>185.256</v>
      </c>
      <c r="AB49" s="15"/>
      <c r="AC49" s="15"/>
      <c r="AD49" s="15"/>
      <c r="AE49" s="15"/>
      <c r="AF49" s="15">
        <v>185.256</v>
      </c>
      <c r="AG49" s="15"/>
      <c r="AH49" s="15"/>
      <c r="AI49" s="15"/>
      <c r="AJ49" s="15"/>
      <c r="AK49" s="15">
        <v>185.256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24.95" customHeight="1" x14ac:dyDescent="0.25">
      <c r="A50" s="17" t="s">
        <v>75</v>
      </c>
      <c r="B50" s="20" t="s">
        <v>23</v>
      </c>
      <c r="C50" s="20" t="s">
        <v>76</v>
      </c>
      <c r="D50" s="20" t="s">
        <v>26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"/>
      <c r="W50" s="5"/>
      <c r="X50" s="5"/>
      <c r="Y50" s="5"/>
      <c r="Z50" s="7"/>
      <c r="AA50" s="6">
        <f>AA51+AA54+AA57+AA68</f>
        <v>10200.397000000001</v>
      </c>
      <c r="AB50" s="6"/>
      <c r="AC50" s="6"/>
      <c r="AD50" s="6"/>
      <c r="AE50" s="6"/>
      <c r="AF50" s="6">
        <v>3896.1320000000001</v>
      </c>
      <c r="AG50" s="6"/>
      <c r="AH50" s="6"/>
      <c r="AI50" s="6"/>
      <c r="AJ50" s="6"/>
      <c r="AK50" s="6">
        <v>6412.5020000000004</v>
      </c>
      <c r="AL50" s="6">
        <v>1075.5</v>
      </c>
      <c r="AM50" s="6"/>
      <c r="AN50" s="6"/>
      <c r="AO50" s="6"/>
      <c r="AP50" s="6"/>
      <c r="AQ50" s="6"/>
      <c r="AR50" s="6"/>
      <c r="AS50" s="6"/>
      <c r="AT50" s="6"/>
      <c r="AU50" s="6"/>
      <c r="AV50" s="6">
        <v>1075.5</v>
      </c>
      <c r="AW50" s="6">
        <v>1107.25</v>
      </c>
    </row>
    <row r="51" spans="1:49" ht="24.95" customHeight="1" x14ac:dyDescent="0.25">
      <c r="A51" s="17" t="s">
        <v>129</v>
      </c>
      <c r="B51" s="20" t="s">
        <v>23</v>
      </c>
      <c r="C51" s="20" t="s">
        <v>76</v>
      </c>
      <c r="D51" s="20" t="s">
        <v>25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"/>
      <c r="W51" s="5"/>
      <c r="X51" s="5"/>
      <c r="Y51" s="5"/>
      <c r="Z51" s="7"/>
      <c r="AA51" s="6">
        <f>AA52</f>
        <v>480</v>
      </c>
      <c r="AB51" s="6"/>
      <c r="AC51" s="6"/>
      <c r="AD51" s="6"/>
      <c r="AE51" s="6"/>
      <c r="AF51" s="6">
        <v>3780</v>
      </c>
      <c r="AG51" s="6"/>
      <c r="AH51" s="6"/>
      <c r="AI51" s="6"/>
      <c r="AJ51" s="6"/>
      <c r="AK51" s="6">
        <v>3780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23" customFormat="1" ht="24.95" customHeight="1" x14ac:dyDescent="0.25">
      <c r="A52" s="18" t="s">
        <v>123</v>
      </c>
      <c r="B52" s="9" t="s">
        <v>23</v>
      </c>
      <c r="C52" s="9" t="s">
        <v>76</v>
      </c>
      <c r="D52" s="9" t="s">
        <v>25</v>
      </c>
      <c r="E52" s="9" t="s">
        <v>124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"/>
      <c r="W52" s="5"/>
      <c r="X52" s="5"/>
      <c r="Y52" s="5"/>
      <c r="Z52" s="7"/>
      <c r="AA52" s="6">
        <f>AA53</f>
        <v>480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36.75" customHeight="1" x14ac:dyDescent="0.25">
      <c r="A53" s="19" t="s">
        <v>37</v>
      </c>
      <c r="B53" s="13" t="s">
        <v>23</v>
      </c>
      <c r="C53" s="13" t="s">
        <v>76</v>
      </c>
      <c r="D53" s="13" t="s">
        <v>25</v>
      </c>
      <c r="E53" s="13" t="s">
        <v>124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/>
      <c r="AA53" s="15">
        <v>480</v>
      </c>
      <c r="AB53" s="15"/>
      <c r="AC53" s="15"/>
      <c r="AD53" s="15"/>
      <c r="AE53" s="15"/>
      <c r="AF53" s="15">
        <v>480</v>
      </c>
      <c r="AG53" s="15"/>
      <c r="AH53" s="15"/>
      <c r="AI53" s="15"/>
      <c r="AJ53" s="15"/>
      <c r="AK53" s="15">
        <v>480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23" customFormat="1" ht="36.75" customHeight="1" x14ac:dyDescent="0.25">
      <c r="A54" s="17" t="s">
        <v>120</v>
      </c>
      <c r="B54" s="22" t="s">
        <v>23</v>
      </c>
      <c r="C54" s="22" t="s">
        <v>76</v>
      </c>
      <c r="D54" s="22" t="s">
        <v>28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"/>
      <c r="W54" s="5"/>
      <c r="X54" s="5"/>
      <c r="Y54" s="5"/>
      <c r="Z54" s="7"/>
      <c r="AA54" s="6">
        <f>AA55</f>
        <v>6960</v>
      </c>
      <c r="AB54" s="6"/>
      <c r="AC54" s="6"/>
      <c r="AD54" s="6"/>
      <c r="AE54" s="6"/>
      <c r="AF54" s="6">
        <v>3780</v>
      </c>
      <c r="AG54" s="6"/>
      <c r="AH54" s="6"/>
      <c r="AI54" s="6"/>
      <c r="AJ54" s="6"/>
      <c r="AK54" s="6">
        <v>3780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23" customFormat="1" ht="91.5" customHeight="1" x14ac:dyDescent="0.25">
      <c r="A55" s="18" t="s">
        <v>121</v>
      </c>
      <c r="B55" s="9" t="s">
        <v>23</v>
      </c>
      <c r="C55" s="9" t="s">
        <v>76</v>
      </c>
      <c r="D55" s="9" t="s">
        <v>28</v>
      </c>
      <c r="E55" s="9" t="s">
        <v>122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f>AA56</f>
        <v>6960</v>
      </c>
      <c r="AB55" s="11"/>
      <c r="AC55" s="11"/>
      <c r="AD55" s="11"/>
      <c r="AE55" s="11"/>
      <c r="AF55" s="11">
        <v>3300</v>
      </c>
      <c r="AG55" s="11"/>
      <c r="AH55" s="11"/>
      <c r="AI55" s="11"/>
      <c r="AJ55" s="11"/>
      <c r="AK55" s="11">
        <v>3300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23" customFormat="1" ht="45.75" customHeight="1" x14ac:dyDescent="0.25">
      <c r="A56" s="19" t="s">
        <v>37</v>
      </c>
      <c r="B56" s="13" t="s">
        <v>23</v>
      </c>
      <c r="C56" s="13" t="s">
        <v>76</v>
      </c>
      <c r="D56" s="13" t="s">
        <v>28</v>
      </c>
      <c r="E56" s="13" t="s">
        <v>122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38</v>
      </c>
      <c r="U56" s="13"/>
      <c r="V56" s="14"/>
      <c r="W56" s="14"/>
      <c r="X56" s="14"/>
      <c r="Y56" s="14"/>
      <c r="Z56" s="12"/>
      <c r="AA56" s="15">
        <v>6960</v>
      </c>
      <c r="AB56" s="15"/>
      <c r="AC56" s="15"/>
      <c r="AD56" s="15"/>
      <c r="AE56" s="15"/>
      <c r="AF56" s="15">
        <v>3300</v>
      </c>
      <c r="AG56" s="15"/>
      <c r="AH56" s="15"/>
      <c r="AI56" s="15"/>
      <c r="AJ56" s="15"/>
      <c r="AK56" s="15">
        <v>3300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ht="24.95" customHeight="1" x14ac:dyDescent="0.25">
      <c r="A57" s="17" t="s">
        <v>77</v>
      </c>
      <c r="B57" s="20" t="s">
        <v>23</v>
      </c>
      <c r="C57" s="20" t="s">
        <v>76</v>
      </c>
      <c r="D57" s="20" t="s">
        <v>62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"/>
      <c r="W57" s="5"/>
      <c r="X57" s="5"/>
      <c r="Y57" s="5"/>
      <c r="Z57" s="7"/>
      <c r="AA57" s="6">
        <f>AA58+AA60+AA64+AA66+AA62</f>
        <v>2702.857</v>
      </c>
      <c r="AB57" s="6"/>
      <c r="AC57" s="6"/>
      <c r="AD57" s="6"/>
      <c r="AE57" s="6"/>
      <c r="AF57" s="6">
        <v>58.591999999999999</v>
      </c>
      <c r="AG57" s="6"/>
      <c r="AH57" s="6"/>
      <c r="AI57" s="6"/>
      <c r="AJ57" s="6"/>
      <c r="AK57" s="6">
        <v>2574.962</v>
      </c>
      <c r="AL57" s="6">
        <v>1075.5</v>
      </c>
      <c r="AM57" s="6"/>
      <c r="AN57" s="6"/>
      <c r="AO57" s="6"/>
      <c r="AP57" s="6"/>
      <c r="AQ57" s="6"/>
      <c r="AR57" s="6"/>
      <c r="AS57" s="6"/>
      <c r="AT57" s="6"/>
      <c r="AU57" s="6"/>
      <c r="AV57" s="6">
        <v>1075.5</v>
      </c>
      <c r="AW57" s="6">
        <v>1107.25</v>
      </c>
    </row>
    <row r="58" spans="1:49" ht="24.95" customHeight="1" x14ac:dyDescent="0.25">
      <c r="A58" s="18" t="s">
        <v>78</v>
      </c>
      <c r="B58" s="9" t="s">
        <v>23</v>
      </c>
      <c r="C58" s="9" t="s">
        <v>76</v>
      </c>
      <c r="D58" s="9" t="s">
        <v>62</v>
      </c>
      <c r="E58" s="9" t="s">
        <v>79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f>AA59</f>
        <v>1690</v>
      </c>
      <c r="AB58" s="11"/>
      <c r="AC58" s="11"/>
      <c r="AD58" s="11"/>
      <c r="AE58" s="11"/>
      <c r="AF58" s="11">
        <v>58.591999999999999</v>
      </c>
      <c r="AG58" s="11"/>
      <c r="AH58" s="11"/>
      <c r="AI58" s="11"/>
      <c r="AJ58" s="11"/>
      <c r="AK58" s="11">
        <v>1689.962</v>
      </c>
      <c r="AL58" s="11">
        <v>1075.5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>
        <v>1075.5</v>
      </c>
      <c r="AW58" s="11">
        <v>1107.25</v>
      </c>
    </row>
    <row r="59" spans="1:49" ht="39.75" customHeight="1" x14ac:dyDescent="0.25">
      <c r="A59" s="19" t="s">
        <v>37</v>
      </c>
      <c r="B59" s="13" t="s">
        <v>23</v>
      </c>
      <c r="C59" s="13" t="s">
        <v>76</v>
      </c>
      <c r="D59" s="13" t="s">
        <v>62</v>
      </c>
      <c r="E59" s="13" t="s">
        <v>79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38</v>
      </c>
      <c r="U59" s="13"/>
      <c r="V59" s="14"/>
      <c r="W59" s="14"/>
      <c r="X59" s="14"/>
      <c r="Y59" s="14"/>
      <c r="Z59" s="12"/>
      <c r="AA59" s="15">
        <v>1690</v>
      </c>
      <c r="AB59" s="15"/>
      <c r="AC59" s="15"/>
      <c r="AD59" s="15"/>
      <c r="AE59" s="15"/>
      <c r="AF59" s="15">
        <v>58.591999999999999</v>
      </c>
      <c r="AG59" s="15"/>
      <c r="AH59" s="15"/>
      <c r="AI59" s="15"/>
      <c r="AJ59" s="15"/>
      <c r="AK59" s="15">
        <v>1689.962</v>
      </c>
      <c r="AL59" s="15">
        <v>1075.5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>
        <v>1075.5</v>
      </c>
      <c r="AW59" s="15">
        <v>1107.25</v>
      </c>
    </row>
    <row r="60" spans="1:49" ht="38.25" customHeight="1" x14ac:dyDescent="0.25">
      <c r="A60" s="18" t="s">
        <v>80</v>
      </c>
      <c r="B60" s="9" t="s">
        <v>23</v>
      </c>
      <c r="C60" s="9" t="s">
        <v>76</v>
      </c>
      <c r="D60" s="9" t="s">
        <v>62</v>
      </c>
      <c r="E60" s="9" t="s">
        <v>81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100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v>100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37.5" customHeight="1" x14ac:dyDescent="0.25">
      <c r="A61" s="19" t="s">
        <v>37</v>
      </c>
      <c r="B61" s="13" t="s">
        <v>23</v>
      </c>
      <c r="C61" s="13" t="s">
        <v>76</v>
      </c>
      <c r="D61" s="13" t="s">
        <v>62</v>
      </c>
      <c r="E61" s="13" t="s">
        <v>81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38</v>
      </c>
      <c r="U61" s="13"/>
      <c r="V61" s="14"/>
      <c r="W61" s="14"/>
      <c r="X61" s="14"/>
      <c r="Y61" s="14"/>
      <c r="Z61" s="12"/>
      <c r="AA61" s="15">
        <v>100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100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s="29" customFormat="1" ht="37.5" customHeight="1" x14ac:dyDescent="0.25">
      <c r="A62" s="30" t="s">
        <v>132</v>
      </c>
      <c r="B62" s="13" t="s">
        <v>23</v>
      </c>
      <c r="C62" s="13" t="s">
        <v>76</v>
      </c>
      <c r="D62" s="13" t="s">
        <v>62</v>
      </c>
      <c r="E62" s="31" t="s">
        <v>133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4"/>
      <c r="Y62" s="14"/>
      <c r="Z62" s="12"/>
      <c r="AA62" s="33">
        <f>AA63</f>
        <v>137.857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s="29" customFormat="1" ht="37.5" customHeight="1" x14ac:dyDescent="0.25">
      <c r="A63" s="19" t="s">
        <v>37</v>
      </c>
      <c r="B63" s="13" t="s">
        <v>23</v>
      </c>
      <c r="C63" s="13" t="s">
        <v>76</v>
      </c>
      <c r="D63" s="13" t="s">
        <v>62</v>
      </c>
      <c r="E63" s="32" t="s">
        <v>133</v>
      </c>
      <c r="F63" s="13" t="s">
        <v>38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38</v>
      </c>
      <c r="U63" s="13"/>
      <c r="V63" s="14"/>
      <c r="W63" s="14"/>
      <c r="X63" s="14"/>
      <c r="Y63" s="14"/>
      <c r="Z63" s="12"/>
      <c r="AA63" s="15">
        <v>137.857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ht="24.95" customHeight="1" x14ac:dyDescent="0.25">
      <c r="A64" s="18" t="s">
        <v>82</v>
      </c>
      <c r="B64" s="9" t="s">
        <v>23</v>
      </c>
      <c r="C64" s="9" t="s">
        <v>76</v>
      </c>
      <c r="D64" s="9" t="s">
        <v>62</v>
      </c>
      <c r="E64" s="9" t="s">
        <v>83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f>AA65</f>
        <v>770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780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44.25" customHeight="1" x14ac:dyDescent="0.25">
      <c r="A65" s="19" t="s">
        <v>37</v>
      </c>
      <c r="B65" s="13" t="s">
        <v>23</v>
      </c>
      <c r="C65" s="13" t="s">
        <v>76</v>
      </c>
      <c r="D65" s="13" t="s">
        <v>62</v>
      </c>
      <c r="E65" s="13" t="s">
        <v>83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2"/>
      <c r="AA65" s="15">
        <v>770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780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ht="24.95" customHeight="1" x14ac:dyDescent="0.25">
      <c r="A66" s="18" t="s">
        <v>84</v>
      </c>
      <c r="B66" s="9" t="s">
        <v>23</v>
      </c>
      <c r="C66" s="9" t="s">
        <v>76</v>
      </c>
      <c r="D66" s="9" t="s">
        <v>62</v>
      </c>
      <c r="E66" s="9" t="s">
        <v>85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/>
      <c r="AA66" s="11">
        <v>5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5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24.95" customHeight="1" x14ac:dyDescent="0.25">
      <c r="A67" s="19" t="s">
        <v>46</v>
      </c>
      <c r="B67" s="13" t="s">
        <v>23</v>
      </c>
      <c r="C67" s="13" t="s">
        <v>76</v>
      </c>
      <c r="D67" s="13" t="s">
        <v>62</v>
      </c>
      <c r="E67" s="13" t="s">
        <v>85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47</v>
      </c>
      <c r="U67" s="13"/>
      <c r="V67" s="14"/>
      <c r="W67" s="14"/>
      <c r="X67" s="14"/>
      <c r="Y67" s="14"/>
      <c r="Z67" s="12"/>
      <c r="AA67" s="15">
        <v>5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>
        <v>5</v>
      </c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ht="39.75" customHeight="1" x14ac:dyDescent="0.25">
      <c r="A68" s="17" t="s">
        <v>125</v>
      </c>
      <c r="B68" s="20" t="s">
        <v>23</v>
      </c>
      <c r="C68" s="20" t="s">
        <v>76</v>
      </c>
      <c r="D68" s="20" t="s">
        <v>76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5"/>
      <c r="W68" s="5"/>
      <c r="X68" s="5"/>
      <c r="Y68" s="5"/>
      <c r="Z68" s="7"/>
      <c r="AA68" s="6">
        <f>AA69</f>
        <v>57.54</v>
      </c>
      <c r="AB68" s="6"/>
      <c r="AC68" s="6"/>
      <c r="AD68" s="6"/>
      <c r="AE68" s="6"/>
      <c r="AF68" s="6">
        <v>57.54</v>
      </c>
      <c r="AG68" s="6"/>
      <c r="AH68" s="6"/>
      <c r="AI68" s="6"/>
      <c r="AJ68" s="6"/>
      <c r="AK68" s="6">
        <v>57.54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66.5" customHeight="1" x14ac:dyDescent="0.25">
      <c r="A69" s="28" t="s">
        <v>126</v>
      </c>
      <c r="B69" s="9" t="s">
        <v>23</v>
      </c>
      <c r="C69" s="9" t="s">
        <v>76</v>
      </c>
      <c r="D69" s="9" t="s">
        <v>76</v>
      </c>
      <c r="E69" s="9" t="s">
        <v>127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>
        <f>AA70</f>
        <v>57.54</v>
      </c>
      <c r="AB69" s="11"/>
      <c r="AC69" s="11"/>
      <c r="AD69" s="11"/>
      <c r="AE69" s="11"/>
      <c r="AF69" s="11">
        <v>57.54</v>
      </c>
      <c r="AG69" s="11"/>
      <c r="AH69" s="11"/>
      <c r="AI69" s="11"/>
      <c r="AJ69" s="11"/>
      <c r="AK69" s="11">
        <v>57.54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24.95" customHeight="1" x14ac:dyDescent="0.25">
      <c r="A70" s="19" t="s">
        <v>46</v>
      </c>
      <c r="B70" s="13" t="s">
        <v>23</v>
      </c>
      <c r="C70" s="13" t="s">
        <v>76</v>
      </c>
      <c r="D70" s="13" t="s">
        <v>76</v>
      </c>
      <c r="E70" s="13" t="s">
        <v>127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47</v>
      </c>
      <c r="U70" s="13"/>
      <c r="V70" s="14"/>
      <c r="W70" s="14"/>
      <c r="X70" s="14"/>
      <c r="Y70" s="14"/>
      <c r="Z70" s="12"/>
      <c r="AA70" s="15">
        <v>57.54</v>
      </c>
      <c r="AB70" s="15"/>
      <c r="AC70" s="15"/>
      <c r="AD70" s="15"/>
      <c r="AE70" s="15"/>
      <c r="AF70" s="15">
        <v>57.54</v>
      </c>
      <c r="AG70" s="15"/>
      <c r="AH70" s="15"/>
      <c r="AI70" s="15"/>
      <c r="AJ70" s="15"/>
      <c r="AK70" s="15">
        <v>57.54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</row>
    <row r="71" spans="1:49" ht="24.95" customHeight="1" x14ac:dyDescent="0.25">
      <c r="A71" s="17" t="s">
        <v>86</v>
      </c>
      <c r="B71" s="20" t="s">
        <v>23</v>
      </c>
      <c r="C71" s="20" t="s">
        <v>67</v>
      </c>
      <c r="D71" s="20" t="s">
        <v>26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"/>
      <c r="W71" s="5"/>
      <c r="X71" s="5"/>
      <c r="Y71" s="5"/>
      <c r="Z71" s="7"/>
      <c r="AA71" s="6">
        <v>103.52800000000001</v>
      </c>
      <c r="AB71" s="6"/>
      <c r="AC71" s="6"/>
      <c r="AD71" s="6"/>
      <c r="AE71" s="6"/>
      <c r="AF71" s="6"/>
      <c r="AG71" s="6"/>
      <c r="AH71" s="6"/>
      <c r="AI71" s="6"/>
      <c r="AJ71" s="6"/>
      <c r="AK71" s="6">
        <v>103.52800000000001</v>
      </c>
      <c r="AL71" s="6">
        <v>103.5</v>
      </c>
      <c r="AM71" s="6"/>
      <c r="AN71" s="6"/>
      <c r="AO71" s="6"/>
      <c r="AP71" s="6"/>
      <c r="AQ71" s="6"/>
      <c r="AR71" s="6"/>
      <c r="AS71" s="6"/>
      <c r="AT71" s="6"/>
      <c r="AU71" s="6"/>
      <c r="AV71" s="6">
        <v>103.5</v>
      </c>
      <c r="AW71" s="6">
        <v>103.5</v>
      </c>
    </row>
    <row r="72" spans="1:49" ht="24.95" customHeight="1" x14ac:dyDescent="0.25">
      <c r="A72" s="17" t="s">
        <v>87</v>
      </c>
      <c r="B72" s="20" t="s">
        <v>23</v>
      </c>
      <c r="C72" s="20" t="s">
        <v>67</v>
      </c>
      <c r="D72" s="20" t="s">
        <v>62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5"/>
      <c r="W72" s="5"/>
      <c r="X72" s="5"/>
      <c r="Y72" s="5"/>
      <c r="Z72" s="7"/>
      <c r="AA72" s="6">
        <v>103.52800000000001</v>
      </c>
      <c r="AB72" s="6"/>
      <c r="AC72" s="6"/>
      <c r="AD72" s="6"/>
      <c r="AE72" s="6"/>
      <c r="AF72" s="6"/>
      <c r="AG72" s="6"/>
      <c r="AH72" s="6"/>
      <c r="AI72" s="6"/>
      <c r="AJ72" s="6"/>
      <c r="AK72" s="6">
        <v>103.52800000000001</v>
      </c>
      <c r="AL72" s="6">
        <v>103.5</v>
      </c>
      <c r="AM72" s="6"/>
      <c r="AN72" s="6"/>
      <c r="AO72" s="6"/>
      <c r="AP72" s="6"/>
      <c r="AQ72" s="6"/>
      <c r="AR72" s="6"/>
      <c r="AS72" s="6"/>
      <c r="AT72" s="6"/>
      <c r="AU72" s="6"/>
      <c r="AV72" s="6">
        <v>103.5</v>
      </c>
      <c r="AW72" s="6">
        <v>103.5</v>
      </c>
    </row>
    <row r="73" spans="1:49" ht="86.25" customHeight="1" x14ac:dyDescent="0.25">
      <c r="A73" s="18" t="s">
        <v>88</v>
      </c>
      <c r="B73" s="9" t="s">
        <v>23</v>
      </c>
      <c r="C73" s="9" t="s">
        <v>67</v>
      </c>
      <c r="D73" s="9" t="s">
        <v>62</v>
      </c>
      <c r="E73" s="9" t="s">
        <v>89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/>
      <c r="AA73" s="11">
        <v>103.52800000000001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v>103.52800000000001</v>
      </c>
      <c r="AL73" s="11">
        <v>103.5</v>
      </c>
      <c r="AM73" s="11"/>
      <c r="AN73" s="11"/>
      <c r="AO73" s="11"/>
      <c r="AP73" s="11"/>
      <c r="AQ73" s="11"/>
      <c r="AR73" s="11"/>
      <c r="AS73" s="11"/>
      <c r="AT73" s="11"/>
      <c r="AU73" s="11"/>
      <c r="AV73" s="11">
        <v>103.5</v>
      </c>
      <c r="AW73" s="11">
        <v>103.5</v>
      </c>
    </row>
    <row r="74" spans="1:49" ht="24.95" customHeight="1" x14ac:dyDescent="0.25">
      <c r="A74" s="19" t="s">
        <v>90</v>
      </c>
      <c r="B74" s="13" t="s">
        <v>23</v>
      </c>
      <c r="C74" s="13" t="s">
        <v>67</v>
      </c>
      <c r="D74" s="13" t="s">
        <v>62</v>
      </c>
      <c r="E74" s="13" t="s">
        <v>89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91</v>
      </c>
      <c r="U74" s="13"/>
      <c r="V74" s="14"/>
      <c r="W74" s="14"/>
      <c r="X74" s="14"/>
      <c r="Y74" s="14"/>
      <c r="Z74" s="12"/>
      <c r="AA74" s="15">
        <v>103.52800000000001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103.52800000000001</v>
      </c>
      <c r="AL74" s="15">
        <v>103.5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v>103.5</v>
      </c>
      <c r="AW74" s="15">
        <v>103.5</v>
      </c>
    </row>
    <row r="75" spans="1:49" ht="50.25" customHeight="1" x14ac:dyDescent="0.25">
      <c r="A75" s="17" t="s">
        <v>92</v>
      </c>
      <c r="B75" s="20" t="s">
        <v>93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"/>
      <c r="W75" s="5"/>
      <c r="X75" s="5"/>
      <c r="Y75" s="5"/>
      <c r="Z75" s="7"/>
      <c r="AA75" s="6">
        <f>AA76+AA88</f>
        <v>13246.634</v>
      </c>
      <c r="AB75" s="6"/>
      <c r="AC75" s="6"/>
      <c r="AD75" s="6"/>
      <c r="AE75" s="6"/>
      <c r="AF75" s="6">
        <v>38.231000000000002</v>
      </c>
      <c r="AG75" s="6"/>
      <c r="AH75" s="6"/>
      <c r="AI75" s="6"/>
      <c r="AJ75" s="6"/>
      <c r="AK75" s="6">
        <v>13246.634</v>
      </c>
      <c r="AL75" s="6">
        <v>6606.85</v>
      </c>
      <c r="AM75" s="6"/>
      <c r="AN75" s="6"/>
      <c r="AO75" s="6"/>
      <c r="AP75" s="6"/>
      <c r="AQ75" s="6"/>
      <c r="AR75" s="6"/>
      <c r="AS75" s="6"/>
      <c r="AT75" s="6"/>
      <c r="AU75" s="6"/>
      <c r="AV75" s="6">
        <v>6606.85</v>
      </c>
      <c r="AW75" s="6">
        <v>6669.08</v>
      </c>
    </row>
    <row r="76" spans="1:49" ht="24.95" customHeight="1" x14ac:dyDescent="0.25">
      <c r="A76" s="17" t="s">
        <v>94</v>
      </c>
      <c r="B76" s="20" t="s">
        <v>93</v>
      </c>
      <c r="C76" s="20" t="s">
        <v>95</v>
      </c>
      <c r="D76" s="20" t="s">
        <v>26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5"/>
      <c r="W76" s="5"/>
      <c r="X76" s="5"/>
      <c r="Y76" s="5"/>
      <c r="Z76" s="7"/>
      <c r="AA76" s="6">
        <f>AA77</f>
        <v>13146.634</v>
      </c>
      <c r="AB76" s="6"/>
      <c r="AC76" s="6"/>
      <c r="AD76" s="6"/>
      <c r="AE76" s="6"/>
      <c r="AF76" s="6">
        <v>38.231000000000002</v>
      </c>
      <c r="AG76" s="6"/>
      <c r="AH76" s="6"/>
      <c r="AI76" s="6"/>
      <c r="AJ76" s="6"/>
      <c r="AK76" s="6">
        <v>13146.634</v>
      </c>
      <c r="AL76" s="6">
        <v>6506.85</v>
      </c>
      <c r="AM76" s="6"/>
      <c r="AN76" s="6"/>
      <c r="AO76" s="6"/>
      <c r="AP76" s="6"/>
      <c r="AQ76" s="6"/>
      <c r="AR76" s="6"/>
      <c r="AS76" s="6"/>
      <c r="AT76" s="6"/>
      <c r="AU76" s="6"/>
      <c r="AV76" s="6">
        <v>6506.85</v>
      </c>
      <c r="AW76" s="6">
        <v>6549.08</v>
      </c>
    </row>
    <row r="77" spans="1:49" ht="24.95" customHeight="1" x14ac:dyDescent="0.25">
      <c r="A77" s="17" t="s">
        <v>96</v>
      </c>
      <c r="B77" s="20" t="s">
        <v>93</v>
      </c>
      <c r="C77" s="20" t="s">
        <v>95</v>
      </c>
      <c r="D77" s="20" t="s">
        <v>25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5"/>
      <c r="W77" s="5"/>
      <c r="X77" s="5"/>
      <c r="Y77" s="5"/>
      <c r="Z77" s="7"/>
      <c r="AA77" s="6">
        <f>AA78+AA80+AA82+AA86</f>
        <v>13146.634</v>
      </c>
      <c r="AB77" s="6"/>
      <c r="AC77" s="6"/>
      <c r="AD77" s="6"/>
      <c r="AE77" s="6"/>
      <c r="AF77" s="6">
        <v>38.231000000000002</v>
      </c>
      <c r="AG77" s="6"/>
      <c r="AH77" s="6"/>
      <c r="AI77" s="6"/>
      <c r="AJ77" s="6"/>
      <c r="AK77" s="6">
        <v>13146.634</v>
      </c>
      <c r="AL77" s="6">
        <v>6506.85</v>
      </c>
      <c r="AM77" s="6"/>
      <c r="AN77" s="6"/>
      <c r="AO77" s="6"/>
      <c r="AP77" s="6"/>
      <c r="AQ77" s="6"/>
      <c r="AR77" s="6"/>
      <c r="AS77" s="6"/>
      <c r="AT77" s="6"/>
      <c r="AU77" s="6"/>
      <c r="AV77" s="6">
        <v>6506.85</v>
      </c>
      <c r="AW77" s="6">
        <v>6549.08</v>
      </c>
    </row>
    <row r="78" spans="1:49" ht="40.5" customHeight="1" x14ac:dyDescent="0.25">
      <c r="A78" s="18" t="s">
        <v>97</v>
      </c>
      <c r="B78" s="9" t="s">
        <v>93</v>
      </c>
      <c r="C78" s="9" t="s">
        <v>95</v>
      </c>
      <c r="D78" s="9" t="s">
        <v>25</v>
      </c>
      <c r="E78" s="9" t="s">
        <v>128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/>
      <c r="AA78" s="11">
        <f>AA79</f>
        <v>25</v>
      </c>
      <c r="AB78" s="11"/>
      <c r="AC78" s="11"/>
      <c r="AD78" s="11"/>
      <c r="AE78" s="11"/>
      <c r="AF78" s="11">
        <v>25</v>
      </c>
      <c r="AG78" s="11"/>
      <c r="AH78" s="11"/>
      <c r="AI78" s="11"/>
      <c r="AJ78" s="11"/>
      <c r="AK78" s="11">
        <v>25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24.95" customHeight="1" x14ac:dyDescent="0.25">
      <c r="A79" s="19" t="s">
        <v>40</v>
      </c>
      <c r="B79" s="13" t="s">
        <v>93</v>
      </c>
      <c r="C79" s="13" t="s">
        <v>95</v>
      </c>
      <c r="D79" s="13" t="s">
        <v>25</v>
      </c>
      <c r="E79" s="13" t="s">
        <v>128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41</v>
      </c>
      <c r="U79" s="13"/>
      <c r="V79" s="14"/>
      <c r="W79" s="14"/>
      <c r="X79" s="14"/>
      <c r="Y79" s="14"/>
      <c r="Z79" s="12"/>
      <c r="AA79" s="15">
        <v>25</v>
      </c>
      <c r="AB79" s="15"/>
      <c r="AC79" s="15"/>
      <c r="AD79" s="15"/>
      <c r="AE79" s="15"/>
      <c r="AF79" s="15">
        <v>25</v>
      </c>
      <c r="AG79" s="15"/>
      <c r="AH79" s="15"/>
      <c r="AI79" s="15"/>
      <c r="AJ79" s="15"/>
      <c r="AK79" s="15">
        <v>25</v>
      </c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 ht="44.25" customHeight="1" x14ac:dyDescent="0.25">
      <c r="A80" s="18" t="s">
        <v>97</v>
      </c>
      <c r="B80" s="9" t="s">
        <v>93</v>
      </c>
      <c r="C80" s="9" t="s">
        <v>95</v>
      </c>
      <c r="D80" s="9" t="s">
        <v>25</v>
      </c>
      <c r="E80" s="9" t="s">
        <v>98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/>
      <c r="AA80" s="11">
        <v>83</v>
      </c>
      <c r="AB80" s="11"/>
      <c r="AC80" s="11"/>
      <c r="AD80" s="11"/>
      <c r="AE80" s="11"/>
      <c r="AF80" s="11"/>
      <c r="AG80" s="11"/>
      <c r="AH80" s="11"/>
      <c r="AI80" s="11"/>
      <c r="AJ80" s="11"/>
      <c r="AK80" s="11">
        <v>70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34.5" customHeight="1" x14ac:dyDescent="0.25">
      <c r="A81" s="19" t="s">
        <v>37</v>
      </c>
      <c r="B81" s="13" t="s">
        <v>93</v>
      </c>
      <c r="C81" s="13" t="s">
        <v>95</v>
      </c>
      <c r="D81" s="13" t="s">
        <v>25</v>
      </c>
      <c r="E81" s="13" t="s">
        <v>98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2"/>
      <c r="AA81" s="15">
        <v>83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>
        <v>70</v>
      </c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1:49" ht="36" customHeight="1" x14ac:dyDescent="0.25">
      <c r="A82" s="18" t="s">
        <v>97</v>
      </c>
      <c r="B82" s="9" t="s">
        <v>93</v>
      </c>
      <c r="C82" s="9" t="s">
        <v>95</v>
      </c>
      <c r="D82" s="9" t="s">
        <v>25</v>
      </c>
      <c r="E82" s="9" t="s">
        <v>99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>
        <f>AA83+AA84+AA85</f>
        <v>10533.130999999999</v>
      </c>
      <c r="AB82" s="11"/>
      <c r="AC82" s="11"/>
      <c r="AD82" s="11"/>
      <c r="AE82" s="11"/>
      <c r="AF82" s="11">
        <v>13.231</v>
      </c>
      <c r="AG82" s="11"/>
      <c r="AH82" s="11"/>
      <c r="AI82" s="11"/>
      <c r="AJ82" s="11"/>
      <c r="AK82" s="11">
        <v>10546.130999999999</v>
      </c>
      <c r="AL82" s="11">
        <v>6506.85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>
        <v>6506.85</v>
      </c>
      <c r="AW82" s="11">
        <v>6549.08</v>
      </c>
    </row>
    <row r="83" spans="1:49" ht="87" customHeight="1" x14ac:dyDescent="0.25">
      <c r="A83" s="19" t="s">
        <v>31</v>
      </c>
      <c r="B83" s="13" t="s">
        <v>93</v>
      </c>
      <c r="C83" s="13" t="s">
        <v>95</v>
      </c>
      <c r="D83" s="13" t="s">
        <v>25</v>
      </c>
      <c r="E83" s="13" t="s">
        <v>99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32</v>
      </c>
      <c r="U83" s="13"/>
      <c r="V83" s="14"/>
      <c r="W83" s="14"/>
      <c r="X83" s="14"/>
      <c r="Y83" s="14"/>
      <c r="Z83" s="12"/>
      <c r="AA83" s="15">
        <v>5039.2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v>5039.2</v>
      </c>
      <c r="AL83" s="15">
        <v>5039.2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5">
        <v>5039.2</v>
      </c>
      <c r="AW83" s="15">
        <v>5039.2</v>
      </c>
    </row>
    <row r="84" spans="1:49" ht="37.5" customHeight="1" x14ac:dyDescent="0.25">
      <c r="A84" s="19" t="s">
        <v>37</v>
      </c>
      <c r="B84" s="13" t="s">
        <v>93</v>
      </c>
      <c r="C84" s="13" t="s">
        <v>95</v>
      </c>
      <c r="D84" s="13" t="s">
        <v>25</v>
      </c>
      <c r="E84" s="13" t="s">
        <v>99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38</v>
      </c>
      <c r="U84" s="13"/>
      <c r="V84" s="14"/>
      <c r="W84" s="14"/>
      <c r="X84" s="14"/>
      <c r="Y84" s="14"/>
      <c r="Z84" s="12"/>
      <c r="AA84" s="15">
        <v>5490.9309999999996</v>
      </c>
      <c r="AB84" s="15"/>
      <c r="AC84" s="15"/>
      <c r="AD84" s="15"/>
      <c r="AE84" s="15"/>
      <c r="AF84" s="15">
        <v>13.231</v>
      </c>
      <c r="AG84" s="15"/>
      <c r="AH84" s="15"/>
      <c r="AI84" s="15"/>
      <c r="AJ84" s="15"/>
      <c r="AK84" s="15">
        <v>5503.9309999999996</v>
      </c>
      <c r="AL84" s="15">
        <v>1467.65</v>
      </c>
      <c r="AM84" s="15"/>
      <c r="AN84" s="15"/>
      <c r="AO84" s="15"/>
      <c r="AP84" s="15"/>
      <c r="AQ84" s="15"/>
      <c r="AR84" s="15"/>
      <c r="AS84" s="15"/>
      <c r="AT84" s="15"/>
      <c r="AU84" s="15"/>
      <c r="AV84" s="15">
        <v>1467.65</v>
      </c>
      <c r="AW84" s="15">
        <v>1509.88</v>
      </c>
    </row>
    <row r="85" spans="1:49" ht="24.95" customHeight="1" x14ac:dyDescent="0.25">
      <c r="A85" s="19" t="s">
        <v>40</v>
      </c>
      <c r="B85" s="13" t="s">
        <v>93</v>
      </c>
      <c r="C85" s="13" t="s">
        <v>95</v>
      </c>
      <c r="D85" s="13" t="s">
        <v>25</v>
      </c>
      <c r="E85" s="13" t="s">
        <v>99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41</v>
      </c>
      <c r="U85" s="13"/>
      <c r="V85" s="14"/>
      <c r="W85" s="14"/>
      <c r="X85" s="14"/>
      <c r="Y85" s="14"/>
      <c r="Z85" s="12"/>
      <c r="AA85" s="15">
        <v>3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3</v>
      </c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ht="45" customHeight="1" x14ac:dyDescent="0.25">
      <c r="A86" s="18" t="s">
        <v>116</v>
      </c>
      <c r="B86" s="9" t="s">
        <v>93</v>
      </c>
      <c r="C86" s="9" t="s">
        <v>95</v>
      </c>
      <c r="D86" s="9" t="s">
        <v>25</v>
      </c>
      <c r="E86" s="9" t="s">
        <v>117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/>
      <c r="AA86" s="11">
        <v>2505.5030000000002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>
        <v>2505.5030000000002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42.75" customHeight="1" x14ac:dyDescent="0.25">
      <c r="A87" s="19" t="s">
        <v>37</v>
      </c>
      <c r="B87" s="13" t="s">
        <v>93</v>
      </c>
      <c r="C87" s="13" t="s">
        <v>95</v>
      </c>
      <c r="D87" s="13" t="s">
        <v>25</v>
      </c>
      <c r="E87" s="13" t="s">
        <v>117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38</v>
      </c>
      <c r="U87" s="13"/>
      <c r="V87" s="14"/>
      <c r="W87" s="14"/>
      <c r="X87" s="14"/>
      <c r="Y87" s="14"/>
      <c r="Z87" s="12"/>
      <c r="AA87" s="15">
        <v>2505.5030000000002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>
        <v>2505.5030000000002</v>
      </c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24.95" customHeight="1" x14ac:dyDescent="0.25">
      <c r="A88" s="17" t="s">
        <v>86</v>
      </c>
      <c r="B88" s="20" t="s">
        <v>93</v>
      </c>
      <c r="C88" s="20" t="s">
        <v>67</v>
      </c>
      <c r="D88" s="20" t="s">
        <v>26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5"/>
      <c r="W88" s="5"/>
      <c r="X88" s="5"/>
      <c r="Y88" s="5"/>
      <c r="Z88" s="7"/>
      <c r="AA88" s="6">
        <v>100</v>
      </c>
      <c r="AB88" s="6"/>
      <c r="AC88" s="6"/>
      <c r="AD88" s="6"/>
      <c r="AE88" s="6"/>
      <c r="AF88" s="6"/>
      <c r="AG88" s="6"/>
      <c r="AH88" s="6"/>
      <c r="AI88" s="6"/>
      <c r="AJ88" s="6"/>
      <c r="AK88" s="6">
        <v>100</v>
      </c>
      <c r="AL88" s="6">
        <v>100</v>
      </c>
      <c r="AM88" s="6"/>
      <c r="AN88" s="6"/>
      <c r="AO88" s="6"/>
      <c r="AP88" s="6"/>
      <c r="AQ88" s="6"/>
      <c r="AR88" s="6"/>
      <c r="AS88" s="6"/>
      <c r="AT88" s="6"/>
      <c r="AU88" s="6"/>
      <c r="AV88" s="6">
        <v>100</v>
      </c>
      <c r="AW88" s="6">
        <v>120</v>
      </c>
    </row>
    <row r="89" spans="1:49" ht="24.95" customHeight="1" x14ac:dyDescent="0.25">
      <c r="A89" s="17" t="s">
        <v>87</v>
      </c>
      <c r="B89" s="20" t="s">
        <v>93</v>
      </c>
      <c r="C89" s="20" t="s">
        <v>67</v>
      </c>
      <c r="D89" s="20" t="s">
        <v>62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5"/>
      <c r="W89" s="5"/>
      <c r="X89" s="5"/>
      <c r="Y89" s="5"/>
      <c r="Z89" s="7"/>
      <c r="AA89" s="6">
        <v>100</v>
      </c>
      <c r="AB89" s="6"/>
      <c r="AC89" s="6"/>
      <c r="AD89" s="6"/>
      <c r="AE89" s="6"/>
      <c r="AF89" s="6"/>
      <c r="AG89" s="6"/>
      <c r="AH89" s="6"/>
      <c r="AI89" s="6"/>
      <c r="AJ89" s="6"/>
      <c r="AK89" s="6">
        <v>100</v>
      </c>
      <c r="AL89" s="6">
        <v>100</v>
      </c>
      <c r="AM89" s="6"/>
      <c r="AN89" s="6"/>
      <c r="AO89" s="6"/>
      <c r="AP89" s="6"/>
      <c r="AQ89" s="6"/>
      <c r="AR89" s="6"/>
      <c r="AS89" s="6"/>
      <c r="AT89" s="6"/>
      <c r="AU89" s="6"/>
      <c r="AV89" s="6">
        <v>100</v>
      </c>
      <c r="AW89" s="6">
        <v>120</v>
      </c>
    </row>
    <row r="90" spans="1:49" ht="69.75" customHeight="1" x14ac:dyDescent="0.25">
      <c r="A90" s="18" t="s">
        <v>115</v>
      </c>
      <c r="B90" s="9" t="s">
        <v>93</v>
      </c>
      <c r="C90" s="9" t="s">
        <v>67</v>
      </c>
      <c r="D90" s="9" t="s">
        <v>62</v>
      </c>
      <c r="E90" s="9" t="s">
        <v>100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/>
      <c r="AA90" s="11">
        <v>100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v>100</v>
      </c>
      <c r="AL90" s="11">
        <v>100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>
        <v>100</v>
      </c>
      <c r="AW90" s="11">
        <v>120</v>
      </c>
    </row>
    <row r="91" spans="1:49" ht="33.75" customHeight="1" x14ac:dyDescent="0.25">
      <c r="A91" s="19" t="s">
        <v>90</v>
      </c>
      <c r="B91" s="13" t="s">
        <v>93</v>
      </c>
      <c r="C91" s="13" t="s">
        <v>67</v>
      </c>
      <c r="D91" s="13" t="s">
        <v>62</v>
      </c>
      <c r="E91" s="13" t="s">
        <v>100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91</v>
      </c>
      <c r="U91" s="13"/>
      <c r="V91" s="14"/>
      <c r="W91" s="14"/>
      <c r="X91" s="14"/>
      <c r="Y91" s="14"/>
      <c r="Z91" s="12"/>
      <c r="AA91" s="15">
        <v>100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100</v>
      </c>
      <c r="AL91" s="15">
        <v>100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>
        <v>100</v>
      </c>
      <c r="AW91" s="15">
        <v>120</v>
      </c>
    </row>
    <row r="92" spans="1:49" ht="57.75" customHeight="1" x14ac:dyDescent="0.25">
      <c r="A92" s="17" t="s">
        <v>101</v>
      </c>
      <c r="B92" s="20" t="s">
        <v>102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"/>
      <c r="W92" s="5"/>
      <c r="X92" s="5"/>
      <c r="Y92" s="5"/>
      <c r="Z92" s="7"/>
      <c r="AA92" s="6">
        <f>AA93+AA98</f>
        <v>1370.9359999999999</v>
      </c>
      <c r="AB92" s="6"/>
      <c r="AC92" s="6"/>
      <c r="AD92" s="6"/>
      <c r="AE92" s="6"/>
      <c r="AF92" s="6">
        <v>12.536</v>
      </c>
      <c r="AG92" s="6"/>
      <c r="AH92" s="6"/>
      <c r="AI92" s="6"/>
      <c r="AJ92" s="6"/>
      <c r="AK92" s="6">
        <v>1370.9359999999999</v>
      </c>
      <c r="AL92" s="6">
        <v>1367.4</v>
      </c>
      <c r="AM92" s="6"/>
      <c r="AN92" s="6"/>
      <c r="AO92" s="6"/>
      <c r="AP92" s="6"/>
      <c r="AQ92" s="6"/>
      <c r="AR92" s="6"/>
      <c r="AS92" s="6"/>
      <c r="AT92" s="6"/>
      <c r="AU92" s="6"/>
      <c r="AV92" s="6">
        <v>1367.4</v>
      </c>
      <c r="AW92" s="6">
        <v>1376.8</v>
      </c>
    </row>
    <row r="93" spans="1:49" ht="24.95" customHeight="1" x14ac:dyDescent="0.25">
      <c r="A93" s="17" t="s">
        <v>94</v>
      </c>
      <c r="B93" s="20" t="s">
        <v>102</v>
      </c>
      <c r="C93" s="20" t="s">
        <v>95</v>
      </c>
      <c r="D93" s="20" t="s">
        <v>26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5"/>
      <c r="W93" s="5"/>
      <c r="X93" s="5"/>
      <c r="Y93" s="5"/>
      <c r="Z93" s="7"/>
      <c r="AA93" s="6">
        <f>AA94</f>
        <v>1315.9359999999999</v>
      </c>
      <c r="AB93" s="6"/>
      <c r="AC93" s="6"/>
      <c r="AD93" s="6"/>
      <c r="AE93" s="6"/>
      <c r="AF93" s="6">
        <v>12.536</v>
      </c>
      <c r="AG93" s="6"/>
      <c r="AH93" s="6"/>
      <c r="AI93" s="6"/>
      <c r="AJ93" s="6"/>
      <c r="AK93" s="6">
        <v>1315.9359999999999</v>
      </c>
      <c r="AL93" s="6">
        <v>1307.4000000000001</v>
      </c>
      <c r="AM93" s="6"/>
      <c r="AN93" s="6"/>
      <c r="AO93" s="6"/>
      <c r="AP93" s="6"/>
      <c r="AQ93" s="6"/>
      <c r="AR93" s="6"/>
      <c r="AS93" s="6"/>
      <c r="AT93" s="6"/>
      <c r="AU93" s="6"/>
      <c r="AV93" s="6">
        <v>1307.4000000000001</v>
      </c>
      <c r="AW93" s="6">
        <v>1311.8</v>
      </c>
    </row>
    <row r="94" spans="1:49" ht="24.95" customHeight="1" x14ac:dyDescent="0.25">
      <c r="A94" s="17" t="s">
        <v>96</v>
      </c>
      <c r="B94" s="20" t="s">
        <v>102</v>
      </c>
      <c r="C94" s="20" t="s">
        <v>95</v>
      </c>
      <c r="D94" s="20" t="s">
        <v>25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5"/>
      <c r="W94" s="5"/>
      <c r="X94" s="5"/>
      <c r="Y94" s="5"/>
      <c r="Z94" s="7"/>
      <c r="AA94" s="6">
        <f>AA95</f>
        <v>1315.9359999999999</v>
      </c>
      <c r="AB94" s="6"/>
      <c r="AC94" s="6"/>
      <c r="AD94" s="6"/>
      <c r="AE94" s="6"/>
      <c r="AF94" s="6">
        <v>12.536</v>
      </c>
      <c r="AG94" s="6"/>
      <c r="AH94" s="6"/>
      <c r="AI94" s="6"/>
      <c r="AJ94" s="6"/>
      <c r="AK94" s="6">
        <v>1315.9359999999999</v>
      </c>
      <c r="AL94" s="6">
        <v>1307.4000000000001</v>
      </c>
      <c r="AM94" s="6"/>
      <c r="AN94" s="6"/>
      <c r="AO94" s="6"/>
      <c r="AP94" s="6"/>
      <c r="AQ94" s="6"/>
      <c r="AR94" s="6"/>
      <c r="AS94" s="6"/>
      <c r="AT94" s="6"/>
      <c r="AU94" s="6"/>
      <c r="AV94" s="6">
        <v>1307.4000000000001</v>
      </c>
      <c r="AW94" s="6">
        <v>1311.8</v>
      </c>
    </row>
    <row r="95" spans="1:49" ht="63" customHeight="1" x14ac:dyDescent="0.25">
      <c r="A95" s="18" t="s">
        <v>103</v>
      </c>
      <c r="B95" s="9" t="s">
        <v>102</v>
      </c>
      <c r="C95" s="9" t="s">
        <v>95</v>
      </c>
      <c r="D95" s="9" t="s">
        <v>25</v>
      </c>
      <c r="E95" s="9" t="s">
        <v>104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/>
      <c r="AA95" s="11">
        <f>AA96+AA97</f>
        <v>1315.9359999999999</v>
      </c>
      <c r="AB95" s="11"/>
      <c r="AC95" s="11"/>
      <c r="AD95" s="11"/>
      <c r="AE95" s="11"/>
      <c r="AF95" s="11">
        <v>12.536</v>
      </c>
      <c r="AG95" s="11"/>
      <c r="AH95" s="11"/>
      <c r="AI95" s="11"/>
      <c r="AJ95" s="11"/>
      <c r="AK95" s="11">
        <v>1315.9359999999999</v>
      </c>
      <c r="AL95" s="11">
        <v>1307.4000000000001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>
        <v>1307.4000000000001</v>
      </c>
      <c r="AW95" s="11">
        <v>1311.8</v>
      </c>
    </row>
    <row r="96" spans="1:49" ht="92.25" customHeight="1" x14ac:dyDescent="0.25">
      <c r="A96" s="19" t="s">
        <v>31</v>
      </c>
      <c r="B96" s="13" t="s">
        <v>102</v>
      </c>
      <c r="C96" s="13" t="s">
        <v>95</v>
      </c>
      <c r="D96" s="13" t="s">
        <v>25</v>
      </c>
      <c r="E96" s="13" t="s">
        <v>104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32</v>
      </c>
      <c r="U96" s="13"/>
      <c r="V96" s="14"/>
      <c r="W96" s="14"/>
      <c r="X96" s="14"/>
      <c r="Y96" s="14"/>
      <c r="Z96" s="12"/>
      <c r="AA96" s="15">
        <v>1018.8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>
        <v>1018.8</v>
      </c>
      <c r="AL96" s="15">
        <v>1018.8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>
        <v>1018.8</v>
      </c>
      <c r="AW96" s="15">
        <v>1018.8</v>
      </c>
    </row>
    <row r="97" spans="1:49" ht="38.25" customHeight="1" x14ac:dyDescent="0.25">
      <c r="A97" s="19" t="s">
        <v>37</v>
      </c>
      <c r="B97" s="13" t="s">
        <v>102</v>
      </c>
      <c r="C97" s="13" t="s">
        <v>95</v>
      </c>
      <c r="D97" s="13" t="s">
        <v>25</v>
      </c>
      <c r="E97" s="13" t="s">
        <v>104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38</v>
      </c>
      <c r="U97" s="13"/>
      <c r="V97" s="14"/>
      <c r="W97" s="14"/>
      <c r="X97" s="14"/>
      <c r="Y97" s="14"/>
      <c r="Z97" s="12"/>
      <c r="AA97" s="15">
        <v>297.13600000000002</v>
      </c>
      <c r="AB97" s="15"/>
      <c r="AC97" s="15"/>
      <c r="AD97" s="15"/>
      <c r="AE97" s="15"/>
      <c r="AF97" s="15">
        <v>12.536</v>
      </c>
      <c r="AG97" s="15"/>
      <c r="AH97" s="15"/>
      <c r="AI97" s="15"/>
      <c r="AJ97" s="15"/>
      <c r="AK97" s="15">
        <v>297.13600000000002</v>
      </c>
      <c r="AL97" s="15">
        <v>288.60000000000002</v>
      </c>
      <c r="AM97" s="15"/>
      <c r="AN97" s="15"/>
      <c r="AO97" s="15"/>
      <c r="AP97" s="15"/>
      <c r="AQ97" s="15"/>
      <c r="AR97" s="15"/>
      <c r="AS97" s="15"/>
      <c r="AT97" s="15"/>
      <c r="AU97" s="15"/>
      <c r="AV97" s="15">
        <v>288.60000000000002</v>
      </c>
      <c r="AW97" s="15">
        <v>293</v>
      </c>
    </row>
    <row r="98" spans="1:49" ht="24.95" customHeight="1" x14ac:dyDescent="0.25">
      <c r="A98" s="17" t="s">
        <v>86</v>
      </c>
      <c r="B98" s="20" t="s">
        <v>102</v>
      </c>
      <c r="C98" s="20" t="s">
        <v>67</v>
      </c>
      <c r="D98" s="20" t="s">
        <v>26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5"/>
      <c r="W98" s="5"/>
      <c r="X98" s="5"/>
      <c r="Y98" s="5"/>
      <c r="Z98" s="7"/>
      <c r="AA98" s="6">
        <v>55</v>
      </c>
      <c r="AB98" s="6"/>
      <c r="AC98" s="6"/>
      <c r="AD98" s="6"/>
      <c r="AE98" s="6"/>
      <c r="AF98" s="6"/>
      <c r="AG98" s="6"/>
      <c r="AH98" s="6"/>
      <c r="AI98" s="6"/>
      <c r="AJ98" s="6"/>
      <c r="AK98" s="6">
        <v>55</v>
      </c>
      <c r="AL98" s="6">
        <v>60</v>
      </c>
      <c r="AM98" s="6"/>
      <c r="AN98" s="6"/>
      <c r="AO98" s="6"/>
      <c r="AP98" s="6"/>
      <c r="AQ98" s="6"/>
      <c r="AR98" s="6"/>
      <c r="AS98" s="6"/>
      <c r="AT98" s="6"/>
      <c r="AU98" s="6"/>
      <c r="AV98" s="6">
        <v>60</v>
      </c>
      <c r="AW98" s="6">
        <v>65</v>
      </c>
    </row>
    <row r="99" spans="1:49" ht="24.95" customHeight="1" x14ac:dyDescent="0.25">
      <c r="A99" s="17" t="s">
        <v>87</v>
      </c>
      <c r="B99" s="20" t="s">
        <v>102</v>
      </c>
      <c r="C99" s="20" t="s">
        <v>67</v>
      </c>
      <c r="D99" s="20" t="s">
        <v>62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5"/>
      <c r="W99" s="5"/>
      <c r="X99" s="5"/>
      <c r="Y99" s="5"/>
      <c r="Z99" s="7"/>
      <c r="AA99" s="6">
        <v>55</v>
      </c>
      <c r="AB99" s="6"/>
      <c r="AC99" s="6"/>
      <c r="AD99" s="6"/>
      <c r="AE99" s="6"/>
      <c r="AF99" s="6"/>
      <c r="AG99" s="6"/>
      <c r="AH99" s="6"/>
      <c r="AI99" s="6"/>
      <c r="AJ99" s="6"/>
      <c r="AK99" s="6">
        <v>55</v>
      </c>
      <c r="AL99" s="6">
        <v>60</v>
      </c>
      <c r="AM99" s="6"/>
      <c r="AN99" s="6"/>
      <c r="AO99" s="6"/>
      <c r="AP99" s="6"/>
      <c r="AQ99" s="6"/>
      <c r="AR99" s="6"/>
      <c r="AS99" s="6"/>
      <c r="AT99" s="6"/>
      <c r="AU99" s="6"/>
      <c r="AV99" s="6">
        <v>60</v>
      </c>
      <c r="AW99" s="6">
        <v>65</v>
      </c>
    </row>
    <row r="100" spans="1:49" ht="70.5" customHeight="1" x14ac:dyDescent="0.25">
      <c r="A100" s="18" t="s">
        <v>115</v>
      </c>
      <c r="B100" s="9" t="s">
        <v>102</v>
      </c>
      <c r="C100" s="9" t="s">
        <v>67</v>
      </c>
      <c r="D100" s="9" t="s">
        <v>62</v>
      </c>
      <c r="E100" s="9" t="s">
        <v>105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/>
      <c r="AA100" s="11">
        <v>55</v>
      </c>
      <c r="AB100" s="11"/>
      <c r="AC100" s="11"/>
      <c r="AD100" s="11"/>
      <c r="AE100" s="11"/>
      <c r="AF100" s="11"/>
      <c r="AG100" s="11"/>
      <c r="AH100" s="11"/>
      <c r="AI100" s="11"/>
      <c r="AJ100" s="11"/>
      <c r="AK100" s="11">
        <v>55</v>
      </c>
      <c r="AL100" s="11">
        <v>60</v>
      </c>
      <c r="AM100" s="11"/>
      <c r="AN100" s="11"/>
      <c r="AO100" s="11"/>
      <c r="AP100" s="11"/>
      <c r="AQ100" s="11"/>
      <c r="AR100" s="11"/>
      <c r="AS100" s="11"/>
      <c r="AT100" s="11"/>
      <c r="AU100" s="11"/>
      <c r="AV100" s="11">
        <v>60</v>
      </c>
      <c r="AW100" s="11">
        <v>65</v>
      </c>
    </row>
    <row r="101" spans="1:49" ht="41.25" customHeight="1" x14ac:dyDescent="0.25">
      <c r="A101" s="19" t="s">
        <v>90</v>
      </c>
      <c r="B101" s="13" t="s">
        <v>102</v>
      </c>
      <c r="C101" s="13" t="s">
        <v>67</v>
      </c>
      <c r="D101" s="13" t="s">
        <v>62</v>
      </c>
      <c r="E101" s="13" t="s">
        <v>105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91</v>
      </c>
      <c r="U101" s="13"/>
      <c r="V101" s="14"/>
      <c r="W101" s="14"/>
      <c r="X101" s="14"/>
      <c r="Y101" s="14"/>
      <c r="Z101" s="12"/>
      <c r="AA101" s="15">
        <v>55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>
        <v>55</v>
      </c>
      <c r="AL101" s="15">
        <v>60</v>
      </c>
      <c r="AM101" s="15"/>
      <c r="AN101" s="15"/>
      <c r="AO101" s="15"/>
      <c r="AP101" s="15"/>
      <c r="AQ101" s="15"/>
      <c r="AR101" s="15"/>
      <c r="AS101" s="15"/>
      <c r="AT101" s="15"/>
      <c r="AU101" s="15"/>
      <c r="AV101" s="15">
        <v>60</v>
      </c>
      <c r="AW101" s="15">
        <v>65</v>
      </c>
    </row>
  </sheetData>
  <mergeCells count="49"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E5:AE6"/>
    <mergeCell ref="AF5:AF6"/>
    <mergeCell ref="AJ5:AJ6"/>
    <mergeCell ref="AM5:AM6"/>
    <mergeCell ref="AN5:AN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Ольга</cp:lastModifiedBy>
  <cp:lastPrinted>2023-08-14T09:49:50Z</cp:lastPrinted>
  <dcterms:created xsi:type="dcterms:W3CDTF">2022-11-09T05:30:09Z</dcterms:created>
  <dcterms:modified xsi:type="dcterms:W3CDTF">2023-08-14T09:51:01Z</dcterms:modified>
</cp:coreProperties>
</file>