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ешения Совета депутатов АСП\РСД 2023\РСД №02 от 10.02.2023\"/>
    </mc:Choice>
  </mc:AlternateContent>
  <bookViews>
    <workbookView xWindow="0" yWindow="0" windowWidth="28800" windowHeight="11835"/>
  </bookViews>
  <sheets>
    <sheet name="Все года" sheetId="1" r:id="rId1"/>
  </sheets>
  <definedNames>
    <definedName name="_xlnm.Print_Titles" localSheetId="0">'Все года'!$7:$7</definedName>
  </definedNames>
  <calcPr calcId="152511"/>
</workbook>
</file>

<file path=xl/calcChain.xml><?xml version="1.0" encoding="utf-8"?>
<calcChain xmlns="http://schemas.openxmlformats.org/spreadsheetml/2006/main">
  <c r="AA50" i="1" l="1"/>
  <c r="AA57" i="1"/>
  <c r="AA58" i="1"/>
  <c r="AA93" i="1"/>
  <c r="AA92" i="1" s="1"/>
  <c r="AA91" i="1" s="1"/>
  <c r="AA90" i="1" s="1"/>
  <c r="AA73" i="1"/>
  <c r="AA80" i="1"/>
  <c r="AA75" i="1" l="1"/>
  <c r="AA74" i="1" s="1"/>
  <c r="AA18" i="1"/>
  <c r="AA76" i="1"/>
  <c r="AA43" i="1"/>
  <c r="AA47" i="1"/>
  <c r="AA48" i="1"/>
  <c r="AA44" i="1"/>
  <c r="AA45" i="1"/>
  <c r="AA15" i="1"/>
  <c r="AA14" i="1" s="1"/>
  <c r="AA33" i="1"/>
  <c r="AA30" i="1" s="1"/>
  <c r="AA52" i="1"/>
  <c r="AA51" i="1" s="1"/>
  <c r="AA55" i="1"/>
  <c r="AA54" i="1" s="1"/>
  <c r="AA67" i="1"/>
  <c r="AA66" i="1" s="1"/>
  <c r="AA10" i="1" l="1"/>
  <c r="AA9" i="1" s="1"/>
  <c r="AA8" i="1" s="1"/>
</calcChain>
</file>

<file path=xl/sharedStrings.xml><?xml version="1.0" encoding="utf-8"?>
<sst xmlns="http://schemas.openxmlformats.org/spreadsheetml/2006/main" count="527" uniqueCount="133">
  <si>
    <t>Сумма</t>
  </si>
  <si>
    <t>Сумма (Ф)</t>
  </si>
  <si>
    <t>Сумма (Р)</t>
  </si>
  <si>
    <t>Сумма (М)</t>
  </si>
  <si>
    <t>Сумма (П)</t>
  </si>
  <si>
    <t>Наименование</t>
  </si>
  <si>
    <t>Код расхода</t>
  </si>
  <si>
    <t>КОСГУ</t>
  </si>
  <si>
    <t>Доп.ФК</t>
  </si>
  <si>
    <t>Доп.ЭК</t>
  </si>
  <si>
    <t>Доп.КР</t>
  </si>
  <si>
    <t>2024 г.</t>
  </si>
  <si>
    <t>2024 г. (Ф)</t>
  </si>
  <si>
    <t>2024 г. (Р)</t>
  </si>
  <si>
    <t>2024 г. (М)</t>
  </si>
  <si>
    <t>2024 г. (П)</t>
  </si>
  <si>
    <t>2025 г.</t>
  </si>
  <si>
    <t>2025 г. (Ф)</t>
  </si>
  <si>
    <t>2025 г. (Р)</t>
  </si>
  <si>
    <t>2025 г. (М)</t>
  </si>
  <si>
    <t>2025 г. (П)</t>
  </si>
  <si>
    <t>Всего</t>
  </si>
  <si>
    <t>АДМИНИСТРАЦИЯ АЙЛИНСКОГО СЕЛЬСКОГО ПОСЕЛЕНИЯ</t>
  </si>
  <si>
    <t>654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</si>
  <si>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</si>
  <si>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</si>
  <si>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</si>
  <si>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</si>
  <si>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</si>
  <si>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</si>
  <si>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99.0.01.00203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</si>
  <si>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</si>
  <si>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</si>
  <si>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</si>
  <si>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</si>
  <si>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</si>
  <si>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99.0.01.00204</t>
  </si>
  <si>
    <t>Закупка товаров, работ и услуг для обеспечения государственных (муниципальных) нужд</t>
  </si>
  <si>
    <t>200</t>
  </si>
  <si>
    <t>99.0.88.00204</t>
  </si>
  <si>
    <t>Иные бюджетные ассигнования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</si>
  <si>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</si>
  <si>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</si>
  <si>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</si>
  <si>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Исполнение отдельных функций финансового органа, входящих в состав полномочия по составлению и рассмотрению проекта бюджета поселения, утверждению и исполнению бюджета поселения, осуществлению контроля за его исполнением, составлением и утверждением отчета об исполнении бюджета поселения в соответствии с заключенными Соглашениями</t>
  </si>
  <si>
    <t>99.0.14.02103</t>
  </si>
  <si>
    <t>Межбюджетные трансферты</t>
  </si>
  <si>
    <t>500</t>
  </si>
  <si>
    <t>Контроль за исполнением бюджета в части проведения внешней проверки годовых отчетов об исполнении бюджета и проведения экспертизы проекта бюджета</t>
  </si>
  <si>
    <t>99.0.14.02104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</si>
  <si>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 в части осуществления внутреннего муниципального финансового контроля и контроля в сфере закупок</t>
  </si>
  <si>
    <t>99.0.14.02114</t>
  </si>
  <si>
    <t>Резервные фонды</t>
  </si>
  <si>
    <t>11</t>
  </si>
  <si>
    <t>Резервный фонд администрации</t>
  </si>
  <si>
    <t>99.0.11.07005</t>
  </si>
  <si>
    <t>Другие общегосударственные вопросы</t>
  </si>
  <si>
    <t>13</t>
  </si>
  <si>
    <t>Оценка недвижимости, признание прав и регулирование отношений по государственной и муниципальной собственности</t>
  </si>
  <si>
    <t>95.0.11.09002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</si>
  <si>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</si>
  <si>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</si>
  <si>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</si>
  <si>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органами местного самоуправления поселений, муниципальных и городских округов</t>
  </si>
  <si>
    <t>99.0.01.51180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</si>
  <si>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</si>
  <si>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</si>
  <si>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</si>
  <si>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Предупреждение и ликвидация последствий чрезвычайных ситуаций и стихийных бедствий природного и техногенного характера</t>
  </si>
  <si>
    <t>34.0.11.21801</t>
  </si>
  <si>
    <t>НАЦИОНАЛЬНАЯ ЭКОНОМИКА</t>
  </si>
  <si>
    <t>Дорожное хозяйство (дорожные фонды)</t>
  </si>
  <si>
    <t>09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</si>
  <si>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</si>
  <si>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37.0.15.02101</t>
  </si>
  <si>
    <t>ЖИЛИЩНО-КОММУНАЛЬНОЕ ХОЗЯЙСТВО</t>
  </si>
  <si>
    <t>05</t>
  </si>
  <si>
    <t>Благоустройство</t>
  </si>
  <si>
    <t>Уличное освещение</t>
  </si>
  <si>
    <t>38.1.11.60001</t>
  </si>
  <si>
    <t>Организация ритуальных услуг и содержание мест захоронения</t>
  </si>
  <si>
    <t>38.2.11.02110</t>
  </si>
  <si>
    <t>Прочие мероприятия по благоустройству</t>
  </si>
  <si>
    <t>38.2.11.60005</t>
  </si>
  <si>
    <t>Реализация программ формирования современной городской среды</t>
  </si>
  <si>
    <t>40.0.F2.55550</t>
  </si>
  <si>
    <t>СОЦИАЛЬНАЯ ПОЛИТИКА</t>
  </si>
  <si>
    <t>Социальное обеспечение населения</t>
  </si>
  <si>
    <t>Решение Совета депутатов Айлинского сельского поселения от 27.01.2011 г. № 1а "Об утверждении положений "О назначении и выплате пенсии за выслугу лет лицам, замещавшим муниципальные должности"</t>
  </si>
  <si>
    <t>99.0.02.49127</t>
  </si>
  <si>
    <t>Социальное обеспечение и иные выплаты населению</t>
  </si>
  <si>
    <t>300</t>
  </si>
  <si>
    <t>МУНИЦИПАЛЬНОЕ КАЗЁННОЕ УЧРЕЖДЕНИЕ "АЙЛИНСКАЯ ЦЕНТРАЛИЗОВАННАЯ КЛУБНАЯ СИСТЕМА"</t>
  </si>
  <si>
    <t>655</t>
  </si>
  <si>
    <t>КУЛЬТУРА, КИНЕМАТОГРАФИЯ</t>
  </si>
  <si>
    <t>08</t>
  </si>
  <si>
    <t>Культура</t>
  </si>
  <si>
    <t>Учреждения культуры и мероприятия в сфере культуры и кинематографии</t>
  </si>
  <si>
    <t>35.0.96.44000</t>
  </si>
  <si>
    <t>35.0.99.44000</t>
  </si>
  <si>
    <t>35.0.06.28380</t>
  </si>
  <si>
    <t>МУНИЦИПАЛЬНОЕ КАЗЁННОЕ УЧРЕЖДЕНИЕ "АЙЛИНСКАЯ ЦЕНТРАЛИЗОВАННАЯ БИБЛИОТЕЧНАЯ СИСТЕМА"</t>
  </si>
  <si>
    <t>656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</si>
  <si>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</si>
  <si>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36.0.99.02102</t>
  </si>
  <si>
    <t>36.0.06.28380</t>
  </si>
  <si>
    <t>Ведомственная структура расходов бюджета Айлинского сельского поселения  на 2023 год  и на плановый период                                                             2024 и 2025 годов</t>
  </si>
  <si>
    <t>тыс. руб.</t>
  </si>
  <si>
    <t>Ведомство</t>
  </si>
  <si>
    <t>Раздел</t>
  </si>
  <si>
    <t>Подраздел</t>
  </si>
  <si>
    <t>Целевая статья</t>
  </si>
  <si>
    <t>Группа видов расходов</t>
  </si>
  <si>
    <t>2023 г.</t>
  </si>
  <si>
    <t xml:space="preserve">Приложение 5
к решению Совета депутатов 
Айлинского сельского поселения 
"О   бюджете Айлинского сельского поселения на 2023 год                                                                                                                                  и на плановый период 2024 и 2025 годов" 
от 21 декабря 2022 года №28 </t>
  </si>
  <si>
    <t>Осуществление мер социальной поддержки граждан, работающих и проживающих в сельских населенных пунктах и рабочих поселках (поселках городского типа) Челябинской области</t>
  </si>
  <si>
    <t>Реализация инициативных проектов ( Инициативный проект " Ремонт фасада здания и крыльца МКУ "Айлинская ЦКС" ул Пугачева, 32а")</t>
  </si>
  <si>
    <t>35.0.99.S9602</t>
  </si>
  <si>
    <t>Другие вопросы в области национальной экономики</t>
  </si>
  <si>
    <t>12</t>
  </si>
  <si>
    <t>Коммунальное хозяйство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</si>
  <si>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</si>
  <si>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39.1.11.02112</t>
  </si>
  <si>
    <t>Мероприятия в области жилищного хозяйства</t>
  </si>
  <si>
    <t>39.2.11.05003</t>
  </si>
  <si>
    <t>Другие вопросы в области жилищно-коммунального хозяйства</t>
  </si>
  <si>
    <t>Утверждение правил благоустройства территории поселения, осуществление контроля за их соблюдением, организация благоустройства территории поселения в соответствии с указанными правилами, а также организация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 в части реализации мероприятий по формированию современной городской среды</t>
  </si>
  <si>
    <t>99.0.14.02123</t>
  </si>
  <si>
    <t>35.0.88.44000</t>
  </si>
  <si>
    <t>Жилищное хозяйство</t>
  </si>
  <si>
    <t>99.0.11.00800</t>
  </si>
  <si>
    <t>Оплата исполнительных документов, предусматривающих обращение взыскания на средства местного бюджета и судебных расходов</t>
  </si>
  <si>
    <t xml:space="preserve">Приложение 3
к решению Совета депутатов 
Айлинского поселения 
"О   внесении изменений в решение Совета депутатов Айлинского сельского поселения
  "О бюджете Айлинского сельского поселения на 2023 год и на плановый период 2024 и 2025 годов" 
от 10 февраля  2023 года №2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</si>
</sst>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9" x14ac:knownFonts="1">
    <font>
      <sz val="11"/>
      <color indexed="8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164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165" fontId="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165" fontId="6" fillId="2" borderId="2" xfId="0" applyNumberFormat="1" applyFont="1" applyFill="1" applyBorder="1" applyAlignment="1">
      <alignment horizontal="right"/>
    </xf>
    <xf numFmtId="49" fontId="7" fillId="2" borderId="2" xfId="0" applyNumberFormat="1" applyFont="1" applyFill="1" applyBorder="1" applyAlignment="1">
      <alignment horizontal="justify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right" vertical="center" wrapText="1"/>
    </xf>
    <xf numFmtId="165" fontId="7" fillId="2" borderId="2" xfId="0" applyNumberFormat="1" applyFont="1" applyFill="1" applyBorder="1" applyAlignment="1">
      <alignment horizontal="right"/>
    </xf>
    <xf numFmtId="49" fontId="5" fillId="2" borderId="1" xfId="0" applyNumberFormat="1" applyFont="1" applyFill="1" applyBorder="1" applyAlignment="1">
      <alignment horizontal="right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0" fillId="0" borderId="0" xfId="0"/>
    <xf numFmtId="49" fontId="4" fillId="2" borderId="2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left"/>
    </xf>
    <xf numFmtId="49" fontId="1" fillId="2" borderId="1" xfId="0" applyNumberFormat="1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left" vertical="center"/>
    </xf>
    <xf numFmtId="164" fontId="4" fillId="2" borderId="2" xfId="0" applyNumberFormat="1" applyFont="1" applyFill="1" applyBorder="1" applyAlignment="1">
      <alignment horizontal="left" vertical="center" wrapText="1"/>
    </xf>
    <xf numFmtId="164" fontId="6" fillId="2" borderId="2" xfId="0" applyNumberFormat="1" applyFont="1" applyFill="1" applyBorder="1" applyAlignment="1">
      <alignment horizontal="left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right" wrapText="1"/>
    </xf>
    <xf numFmtId="49" fontId="4" fillId="2" borderId="2" xfId="0" applyNumberFormat="1" applyFont="1" applyFill="1" applyBorder="1" applyAlignment="1">
      <alignment horizontal="center" vertical="center" textRotation="90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0" borderId="0" xfId="0"/>
    <xf numFmtId="164" fontId="4" fillId="2" borderId="2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99"/>
  <sheetViews>
    <sheetView showGridLines="0" tabSelected="1" workbookViewId="0">
      <selection activeCell="A4" sqref="A4"/>
    </sheetView>
  </sheetViews>
  <sheetFormatPr defaultRowHeight="10.15" customHeight="1" x14ac:dyDescent="0.25"/>
  <cols>
    <col min="1" max="1" width="54.42578125" style="24" customWidth="1"/>
    <col min="2" max="2" width="10.28515625" customWidth="1"/>
    <col min="3" max="3" width="8" customWidth="1"/>
    <col min="4" max="4" width="9.28515625" customWidth="1"/>
    <col min="5" max="5" width="16.28515625" customWidth="1"/>
    <col min="6" max="19" width="8" hidden="1"/>
    <col min="20" max="20" width="8.28515625" customWidth="1"/>
    <col min="21" max="26" width="8" hidden="1"/>
    <col min="27" max="27" width="14.7109375" customWidth="1"/>
    <col min="28" max="37" width="8" hidden="1"/>
    <col min="38" max="38" width="13.7109375" customWidth="1"/>
    <col min="39" max="48" width="8" hidden="1"/>
    <col min="49" max="49" width="13" customWidth="1"/>
    <col min="50" max="60" width="8" hidden="1"/>
    <col min="62" max="69" width="16.28515625" customWidth="1"/>
  </cols>
  <sheetData>
    <row r="1" spans="1:60" s="21" customFormat="1" ht="115.5" customHeight="1" x14ac:dyDescent="0.25">
      <c r="A1" s="24"/>
      <c r="T1" s="31" t="s">
        <v>132</v>
      </c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</row>
    <row r="2" spans="1:60" ht="84.75" customHeight="1" x14ac:dyDescent="0.25">
      <c r="T2" s="33" t="s">
        <v>114</v>
      </c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</row>
    <row r="3" spans="1:60" ht="33.75" customHeight="1" x14ac:dyDescent="0.25">
      <c r="A3" s="35" t="s">
        <v>106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</row>
    <row r="4" spans="1:60" ht="19.7" customHeight="1" x14ac:dyDescent="0.25">
      <c r="A4" s="25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6" t="s">
        <v>107</v>
      </c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</row>
    <row r="5" spans="1:60" ht="15" customHeight="1" x14ac:dyDescent="0.25">
      <c r="A5" s="37" t="s">
        <v>5</v>
      </c>
      <c r="B5" s="34" t="s">
        <v>108</v>
      </c>
      <c r="C5" s="34" t="s">
        <v>109</v>
      </c>
      <c r="D5" s="34" t="s">
        <v>110</v>
      </c>
      <c r="E5" s="34" t="s">
        <v>111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 t="s">
        <v>112</v>
      </c>
      <c r="U5" s="30" t="s">
        <v>6</v>
      </c>
      <c r="V5" s="30" t="s">
        <v>7</v>
      </c>
      <c r="W5" s="30" t="s">
        <v>8</v>
      </c>
      <c r="X5" s="30" t="s">
        <v>9</v>
      </c>
      <c r="Y5" s="30" t="s">
        <v>10</v>
      </c>
      <c r="Z5" s="29" t="s">
        <v>5</v>
      </c>
      <c r="AA5" s="29" t="s">
        <v>113</v>
      </c>
      <c r="AB5" s="29" t="s">
        <v>0</v>
      </c>
      <c r="AC5" s="29" t="s">
        <v>1</v>
      </c>
      <c r="AD5" s="29" t="s">
        <v>2</v>
      </c>
      <c r="AE5" s="29" t="s">
        <v>3</v>
      </c>
      <c r="AF5" s="29" t="s">
        <v>4</v>
      </c>
      <c r="AG5" s="29" t="s">
        <v>0</v>
      </c>
      <c r="AH5" s="29" t="s">
        <v>1</v>
      </c>
      <c r="AI5" s="29" t="s">
        <v>2</v>
      </c>
      <c r="AJ5" s="29" t="s">
        <v>3</v>
      </c>
      <c r="AK5" s="29" t="s">
        <v>4</v>
      </c>
      <c r="AL5" s="29" t="s">
        <v>11</v>
      </c>
      <c r="AM5" s="29" t="s">
        <v>11</v>
      </c>
      <c r="AN5" s="29" t="s">
        <v>12</v>
      </c>
      <c r="AO5" s="29" t="s">
        <v>13</v>
      </c>
      <c r="AP5" s="29" t="s">
        <v>14</v>
      </c>
      <c r="AQ5" s="29" t="s">
        <v>15</v>
      </c>
      <c r="AR5" s="29" t="s">
        <v>11</v>
      </c>
      <c r="AS5" s="29" t="s">
        <v>12</v>
      </c>
      <c r="AT5" s="29" t="s">
        <v>13</v>
      </c>
      <c r="AU5" s="29" t="s">
        <v>14</v>
      </c>
      <c r="AV5" s="29" t="s">
        <v>15</v>
      </c>
      <c r="AW5" s="29" t="s">
        <v>16</v>
      </c>
      <c r="AX5" s="29" t="s">
        <v>16</v>
      </c>
      <c r="AY5" s="29" t="s">
        <v>17</v>
      </c>
      <c r="AZ5" s="29" t="s">
        <v>18</v>
      </c>
      <c r="BA5" s="29" t="s">
        <v>19</v>
      </c>
      <c r="BB5" s="29" t="s">
        <v>20</v>
      </c>
      <c r="BC5" s="29" t="s">
        <v>16</v>
      </c>
      <c r="BD5" s="29" t="s">
        <v>17</v>
      </c>
      <c r="BE5" s="29" t="s">
        <v>18</v>
      </c>
      <c r="BF5" s="29" t="s">
        <v>19</v>
      </c>
      <c r="BG5" s="29" t="s">
        <v>20</v>
      </c>
      <c r="BH5" s="29" t="s">
        <v>5</v>
      </c>
    </row>
    <row r="6" spans="1:60" ht="48.75" customHeight="1" x14ac:dyDescent="0.25">
      <c r="A6" s="37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0" t="s">
        <v>6</v>
      </c>
      <c r="V6" s="30" t="s">
        <v>7</v>
      </c>
      <c r="W6" s="30" t="s">
        <v>8</v>
      </c>
      <c r="X6" s="30" t="s">
        <v>9</v>
      </c>
      <c r="Y6" s="30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 t="s">
        <v>0</v>
      </c>
      <c r="AM6" s="29" t="s">
        <v>0</v>
      </c>
      <c r="AN6" s="29" t="s">
        <v>1</v>
      </c>
      <c r="AO6" s="29" t="s">
        <v>2</v>
      </c>
      <c r="AP6" s="29" t="s">
        <v>3</v>
      </c>
      <c r="AQ6" s="29" t="s">
        <v>4</v>
      </c>
      <c r="AR6" s="29" t="s">
        <v>0</v>
      </c>
      <c r="AS6" s="29" t="s">
        <v>1</v>
      </c>
      <c r="AT6" s="29" t="s">
        <v>2</v>
      </c>
      <c r="AU6" s="29" t="s">
        <v>3</v>
      </c>
      <c r="AV6" s="29" t="s">
        <v>4</v>
      </c>
      <c r="AW6" s="29" t="s">
        <v>0</v>
      </c>
      <c r="AX6" s="29" t="s">
        <v>0</v>
      </c>
      <c r="AY6" s="29" t="s">
        <v>1</v>
      </c>
      <c r="AZ6" s="29" t="s">
        <v>2</v>
      </c>
      <c r="BA6" s="29" t="s">
        <v>3</v>
      </c>
      <c r="BB6" s="29" t="s">
        <v>4</v>
      </c>
      <c r="BC6" s="29" t="s">
        <v>0</v>
      </c>
      <c r="BD6" s="29" t="s">
        <v>1</v>
      </c>
      <c r="BE6" s="29" t="s">
        <v>2</v>
      </c>
      <c r="BF6" s="29" t="s">
        <v>3</v>
      </c>
      <c r="BG6" s="29" t="s">
        <v>4</v>
      </c>
      <c r="BH6" s="29"/>
    </row>
    <row r="7" spans="1:60" ht="15" hidden="1" x14ac:dyDescent="0.25">
      <c r="A7" s="26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3"/>
      <c r="W7" s="3"/>
      <c r="X7" s="3"/>
      <c r="Y7" s="3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60" ht="32.25" customHeight="1" x14ac:dyDescent="0.25">
      <c r="A8" s="27" t="s">
        <v>21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5"/>
      <c r="W8" s="5"/>
      <c r="X8" s="5"/>
      <c r="Y8" s="5"/>
      <c r="Z8" s="4"/>
      <c r="AA8" s="6">
        <f>AA9+AA73+AA90</f>
        <v>30367.447</v>
      </c>
      <c r="AB8" s="6"/>
      <c r="AC8" s="6"/>
      <c r="AD8" s="6"/>
      <c r="AE8" s="6"/>
      <c r="AF8" s="6">
        <v>4619.2349999999997</v>
      </c>
      <c r="AG8" s="6"/>
      <c r="AH8" s="6"/>
      <c r="AI8" s="6"/>
      <c r="AJ8" s="6"/>
      <c r="AK8" s="6">
        <v>30367.437999999998</v>
      </c>
      <c r="AL8" s="6">
        <v>16077.85</v>
      </c>
      <c r="AM8" s="6"/>
      <c r="AN8" s="6"/>
      <c r="AO8" s="6"/>
      <c r="AP8" s="6"/>
      <c r="AQ8" s="6"/>
      <c r="AR8" s="6"/>
      <c r="AS8" s="6"/>
      <c r="AT8" s="6"/>
      <c r="AU8" s="6"/>
      <c r="AV8" s="6">
        <v>16077.85</v>
      </c>
      <c r="AW8" s="6">
        <v>16252.45</v>
      </c>
    </row>
    <row r="9" spans="1:60" ht="32.25" customHeight="1" x14ac:dyDescent="0.25">
      <c r="A9" s="17" t="s">
        <v>22</v>
      </c>
      <c r="B9" s="20" t="s">
        <v>23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5"/>
      <c r="W9" s="5"/>
      <c r="X9" s="5"/>
      <c r="Y9" s="5"/>
      <c r="Z9" s="7"/>
      <c r="AA9" s="6">
        <f>AA10+AA35+AA39+AA43+AA50+AA69</f>
        <v>15749.908000000001</v>
      </c>
      <c r="AB9" s="6"/>
      <c r="AC9" s="6"/>
      <c r="AD9" s="6"/>
      <c r="AE9" s="6"/>
      <c r="AF9" s="6">
        <v>4568.4679999999998</v>
      </c>
      <c r="AG9" s="6"/>
      <c r="AH9" s="6"/>
      <c r="AI9" s="6"/>
      <c r="AJ9" s="6"/>
      <c r="AK9" s="6">
        <v>15749.868</v>
      </c>
      <c r="AL9" s="6">
        <v>8103.6</v>
      </c>
      <c r="AM9" s="6"/>
      <c r="AN9" s="6"/>
      <c r="AO9" s="6"/>
      <c r="AP9" s="6"/>
      <c r="AQ9" s="6"/>
      <c r="AR9" s="6"/>
      <c r="AS9" s="6"/>
      <c r="AT9" s="6"/>
      <c r="AU9" s="6"/>
      <c r="AV9" s="6">
        <v>8103.6</v>
      </c>
      <c r="AW9" s="6">
        <v>8206.57</v>
      </c>
    </row>
    <row r="10" spans="1:60" ht="24.75" customHeight="1" x14ac:dyDescent="0.25">
      <c r="A10" s="17" t="s">
        <v>24</v>
      </c>
      <c r="B10" s="20" t="s">
        <v>23</v>
      </c>
      <c r="C10" s="20" t="s">
        <v>25</v>
      </c>
      <c r="D10" s="20" t="s">
        <v>26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5"/>
      <c r="W10" s="5"/>
      <c r="X10" s="5"/>
      <c r="Y10" s="5"/>
      <c r="Z10" s="7"/>
      <c r="AA10" s="6">
        <f>AA11+AA14+AA20+AA27+AA30</f>
        <v>5609.3959999999997</v>
      </c>
      <c r="AB10" s="6"/>
      <c r="AC10" s="6"/>
      <c r="AD10" s="6"/>
      <c r="AE10" s="6"/>
      <c r="AF10" s="6">
        <v>294.69299999999998</v>
      </c>
      <c r="AG10" s="6"/>
      <c r="AH10" s="6"/>
      <c r="AI10" s="6"/>
      <c r="AJ10" s="6"/>
      <c r="AK10" s="6">
        <v>5609.393</v>
      </c>
      <c r="AL10" s="6">
        <v>4568.45</v>
      </c>
      <c r="AM10" s="6"/>
      <c r="AN10" s="6"/>
      <c r="AO10" s="6"/>
      <c r="AP10" s="6"/>
      <c r="AQ10" s="6"/>
      <c r="AR10" s="6"/>
      <c r="AS10" s="6"/>
      <c r="AT10" s="6"/>
      <c r="AU10" s="6"/>
      <c r="AV10" s="6">
        <v>4568.45</v>
      </c>
      <c r="AW10" s="6">
        <v>4582.87</v>
      </c>
    </row>
    <row r="11" spans="1:60" ht="48.75" customHeight="1" x14ac:dyDescent="0.25">
      <c r="A11" s="17" t="s">
        <v>27</v>
      </c>
      <c r="B11" s="20" t="s">
        <v>23</v>
      </c>
      <c r="C11" s="20" t="s">
        <v>25</v>
      </c>
      <c r="D11" s="20" t="s">
        <v>28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5"/>
      <c r="W11" s="5"/>
      <c r="X11" s="5"/>
      <c r="Y11" s="5"/>
      <c r="Z11" s="7"/>
      <c r="AA11" s="6">
        <v>730.2</v>
      </c>
      <c r="AB11" s="6"/>
      <c r="AC11" s="6"/>
      <c r="AD11" s="6"/>
      <c r="AE11" s="6"/>
      <c r="AF11" s="6"/>
      <c r="AG11" s="6"/>
      <c r="AH11" s="6"/>
      <c r="AI11" s="6"/>
      <c r="AJ11" s="6"/>
      <c r="AK11" s="6">
        <v>730.2</v>
      </c>
      <c r="AL11" s="6">
        <v>730.2</v>
      </c>
      <c r="AM11" s="6"/>
      <c r="AN11" s="6"/>
      <c r="AO11" s="6"/>
      <c r="AP11" s="6"/>
      <c r="AQ11" s="6"/>
      <c r="AR11" s="6"/>
      <c r="AS11" s="6"/>
      <c r="AT11" s="6"/>
      <c r="AU11" s="6"/>
      <c r="AV11" s="6">
        <v>730.2</v>
      </c>
      <c r="AW11" s="6">
        <v>730.2</v>
      </c>
    </row>
    <row r="12" spans="1:60" ht="21.75" customHeight="1" x14ac:dyDescent="0.25">
      <c r="A12" s="18" t="s">
        <v>29</v>
      </c>
      <c r="B12" s="9" t="s">
        <v>23</v>
      </c>
      <c r="C12" s="9" t="s">
        <v>25</v>
      </c>
      <c r="D12" s="9" t="s">
        <v>28</v>
      </c>
      <c r="E12" s="9" t="s">
        <v>30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10"/>
      <c r="W12" s="10"/>
      <c r="X12" s="10"/>
      <c r="Y12" s="10"/>
      <c r="Z12" s="8"/>
      <c r="AA12" s="11">
        <v>730.2</v>
      </c>
      <c r="AB12" s="11"/>
      <c r="AC12" s="11"/>
      <c r="AD12" s="11"/>
      <c r="AE12" s="11"/>
      <c r="AF12" s="11"/>
      <c r="AG12" s="11"/>
      <c r="AH12" s="11"/>
      <c r="AI12" s="11"/>
      <c r="AJ12" s="11"/>
      <c r="AK12" s="11">
        <v>730.2</v>
      </c>
      <c r="AL12" s="11">
        <v>730.2</v>
      </c>
      <c r="AM12" s="11"/>
      <c r="AN12" s="11"/>
      <c r="AO12" s="11"/>
      <c r="AP12" s="11"/>
      <c r="AQ12" s="11"/>
      <c r="AR12" s="11"/>
      <c r="AS12" s="11"/>
      <c r="AT12" s="11"/>
      <c r="AU12" s="11"/>
      <c r="AV12" s="11">
        <v>730.2</v>
      </c>
      <c r="AW12" s="11">
        <v>730.2</v>
      </c>
    </row>
    <row r="13" spans="1:60" ht="77.25" customHeight="1" x14ac:dyDescent="0.25">
      <c r="A13" s="19" t="s">
        <v>31</v>
      </c>
      <c r="B13" s="13" t="s">
        <v>23</v>
      </c>
      <c r="C13" s="13" t="s">
        <v>25</v>
      </c>
      <c r="D13" s="13" t="s">
        <v>28</v>
      </c>
      <c r="E13" s="13" t="s">
        <v>30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 t="s">
        <v>32</v>
      </c>
      <c r="U13" s="13"/>
      <c r="V13" s="14"/>
      <c r="W13" s="14"/>
      <c r="X13" s="14"/>
      <c r="Y13" s="14"/>
      <c r="Z13" s="12"/>
      <c r="AA13" s="15">
        <v>730.2</v>
      </c>
      <c r="AB13" s="15"/>
      <c r="AC13" s="15"/>
      <c r="AD13" s="15"/>
      <c r="AE13" s="15"/>
      <c r="AF13" s="15"/>
      <c r="AG13" s="15"/>
      <c r="AH13" s="15"/>
      <c r="AI13" s="15"/>
      <c r="AJ13" s="15"/>
      <c r="AK13" s="15">
        <v>730.2</v>
      </c>
      <c r="AL13" s="15">
        <v>730.2</v>
      </c>
      <c r="AM13" s="15"/>
      <c r="AN13" s="15"/>
      <c r="AO13" s="15"/>
      <c r="AP13" s="15"/>
      <c r="AQ13" s="15"/>
      <c r="AR13" s="15"/>
      <c r="AS13" s="15"/>
      <c r="AT13" s="15"/>
      <c r="AU13" s="15"/>
      <c r="AV13" s="15">
        <v>730.2</v>
      </c>
      <c r="AW13" s="15">
        <v>730.2</v>
      </c>
    </row>
    <row r="14" spans="1:60" ht="72.75" customHeight="1" x14ac:dyDescent="0.25">
      <c r="A14" s="17" t="s">
        <v>33</v>
      </c>
      <c r="B14" s="20" t="s">
        <v>23</v>
      </c>
      <c r="C14" s="20" t="s">
        <v>25</v>
      </c>
      <c r="D14" s="20" t="s">
        <v>34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5"/>
      <c r="W14" s="5"/>
      <c r="X14" s="5"/>
      <c r="Y14" s="5"/>
      <c r="Z14" s="7"/>
      <c r="AA14" s="6">
        <f>AA15+AA18</f>
        <v>4468.6000000000004</v>
      </c>
      <c r="AB14" s="6"/>
      <c r="AC14" s="6"/>
      <c r="AD14" s="6"/>
      <c r="AE14" s="6"/>
      <c r="AF14" s="6">
        <v>70.296999999999997</v>
      </c>
      <c r="AG14" s="6"/>
      <c r="AH14" s="6"/>
      <c r="AI14" s="6"/>
      <c r="AJ14" s="6"/>
      <c r="AK14" s="6">
        <v>4443.5969999999998</v>
      </c>
      <c r="AL14" s="6">
        <v>3811.92</v>
      </c>
      <c r="AM14" s="6"/>
      <c r="AN14" s="6"/>
      <c r="AO14" s="6"/>
      <c r="AP14" s="6"/>
      <c r="AQ14" s="6"/>
      <c r="AR14" s="6"/>
      <c r="AS14" s="6"/>
      <c r="AT14" s="6"/>
      <c r="AU14" s="6"/>
      <c r="AV14" s="6">
        <v>3811.92</v>
      </c>
      <c r="AW14" s="6">
        <v>3826.37</v>
      </c>
    </row>
    <row r="15" spans="1:60" ht="39.75" customHeight="1" x14ac:dyDescent="0.25">
      <c r="A15" s="18" t="s">
        <v>35</v>
      </c>
      <c r="B15" s="9" t="s">
        <v>23</v>
      </c>
      <c r="C15" s="9" t="s">
        <v>25</v>
      </c>
      <c r="D15" s="9" t="s">
        <v>34</v>
      </c>
      <c r="E15" s="9" t="s">
        <v>36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10"/>
      <c r="W15" s="10"/>
      <c r="X15" s="10"/>
      <c r="Y15" s="10"/>
      <c r="Z15" s="8"/>
      <c r="AA15" s="11">
        <f>AA16+AA17</f>
        <v>4443.1000000000004</v>
      </c>
      <c r="AB15" s="11"/>
      <c r="AC15" s="11"/>
      <c r="AD15" s="11"/>
      <c r="AE15" s="11"/>
      <c r="AF15" s="11">
        <v>58.296999999999997</v>
      </c>
      <c r="AG15" s="11"/>
      <c r="AH15" s="11"/>
      <c r="AI15" s="11"/>
      <c r="AJ15" s="11"/>
      <c r="AK15" s="11">
        <v>4418.0969999999998</v>
      </c>
      <c r="AL15" s="11">
        <v>3811.92</v>
      </c>
      <c r="AM15" s="11"/>
      <c r="AN15" s="11"/>
      <c r="AO15" s="11"/>
      <c r="AP15" s="11"/>
      <c r="AQ15" s="11"/>
      <c r="AR15" s="11"/>
      <c r="AS15" s="11"/>
      <c r="AT15" s="11"/>
      <c r="AU15" s="11"/>
      <c r="AV15" s="11">
        <v>3811.92</v>
      </c>
      <c r="AW15" s="11">
        <v>3826.37</v>
      </c>
    </row>
    <row r="16" spans="1:60" ht="93.75" customHeight="1" x14ac:dyDescent="0.25">
      <c r="A16" s="19" t="s">
        <v>31</v>
      </c>
      <c r="B16" s="13" t="s">
        <v>23</v>
      </c>
      <c r="C16" s="13" t="s">
        <v>25</v>
      </c>
      <c r="D16" s="13" t="s">
        <v>34</v>
      </c>
      <c r="E16" s="13" t="s">
        <v>36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 t="s">
        <v>32</v>
      </c>
      <c r="U16" s="13"/>
      <c r="V16" s="14"/>
      <c r="W16" s="14"/>
      <c r="X16" s="14"/>
      <c r="Y16" s="14"/>
      <c r="Z16" s="12"/>
      <c r="AA16" s="15">
        <v>3321.7</v>
      </c>
      <c r="AB16" s="15"/>
      <c r="AC16" s="15"/>
      <c r="AD16" s="15"/>
      <c r="AE16" s="15"/>
      <c r="AF16" s="15"/>
      <c r="AG16" s="15"/>
      <c r="AH16" s="15"/>
      <c r="AI16" s="15"/>
      <c r="AJ16" s="15"/>
      <c r="AK16" s="15">
        <v>3321.7</v>
      </c>
      <c r="AL16" s="15">
        <v>3321.7</v>
      </c>
      <c r="AM16" s="15"/>
      <c r="AN16" s="15"/>
      <c r="AO16" s="15"/>
      <c r="AP16" s="15"/>
      <c r="AQ16" s="15"/>
      <c r="AR16" s="15"/>
      <c r="AS16" s="15"/>
      <c r="AT16" s="15"/>
      <c r="AU16" s="15"/>
      <c r="AV16" s="15">
        <v>3321.7</v>
      </c>
      <c r="AW16" s="15">
        <v>3321.7</v>
      </c>
    </row>
    <row r="17" spans="1:49" ht="39.75" customHeight="1" x14ac:dyDescent="0.25">
      <c r="A17" s="19" t="s">
        <v>37</v>
      </c>
      <c r="B17" s="13" t="s">
        <v>23</v>
      </c>
      <c r="C17" s="13" t="s">
        <v>25</v>
      </c>
      <c r="D17" s="13" t="s">
        <v>34</v>
      </c>
      <c r="E17" s="13" t="s">
        <v>36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 t="s">
        <v>38</v>
      </c>
      <c r="U17" s="13"/>
      <c r="V17" s="14"/>
      <c r="W17" s="14"/>
      <c r="X17" s="14"/>
      <c r="Y17" s="14"/>
      <c r="Z17" s="12"/>
      <c r="AA17" s="15">
        <v>1121.4000000000001</v>
      </c>
      <c r="AB17" s="15"/>
      <c r="AC17" s="15"/>
      <c r="AD17" s="15"/>
      <c r="AE17" s="15"/>
      <c r="AF17" s="15">
        <v>58.296999999999997</v>
      </c>
      <c r="AG17" s="15"/>
      <c r="AH17" s="15"/>
      <c r="AI17" s="15"/>
      <c r="AJ17" s="15"/>
      <c r="AK17" s="15">
        <v>1096.3969999999999</v>
      </c>
      <c r="AL17" s="15">
        <v>490.22</v>
      </c>
      <c r="AM17" s="15"/>
      <c r="AN17" s="15"/>
      <c r="AO17" s="15"/>
      <c r="AP17" s="15"/>
      <c r="AQ17" s="15"/>
      <c r="AR17" s="15"/>
      <c r="AS17" s="15"/>
      <c r="AT17" s="15"/>
      <c r="AU17" s="15"/>
      <c r="AV17" s="15">
        <v>490.22</v>
      </c>
      <c r="AW17" s="15">
        <v>504.67</v>
      </c>
    </row>
    <row r="18" spans="1:49" ht="39.75" customHeight="1" x14ac:dyDescent="0.25">
      <c r="A18" s="18" t="s">
        <v>35</v>
      </c>
      <c r="B18" s="9" t="s">
        <v>23</v>
      </c>
      <c r="C18" s="9" t="s">
        <v>25</v>
      </c>
      <c r="D18" s="9" t="s">
        <v>34</v>
      </c>
      <c r="E18" s="9" t="s">
        <v>39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10"/>
      <c r="W18" s="10"/>
      <c r="X18" s="10"/>
      <c r="Y18" s="10"/>
      <c r="Z18" s="8"/>
      <c r="AA18" s="11">
        <f>AA19</f>
        <v>25.5</v>
      </c>
      <c r="AB18" s="11"/>
      <c r="AC18" s="11"/>
      <c r="AD18" s="11"/>
      <c r="AE18" s="11"/>
      <c r="AF18" s="11">
        <v>12</v>
      </c>
      <c r="AG18" s="11"/>
      <c r="AH18" s="11"/>
      <c r="AI18" s="11"/>
      <c r="AJ18" s="11"/>
      <c r="AK18" s="11">
        <v>25.5</v>
      </c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</row>
    <row r="19" spans="1:49" ht="39.75" customHeight="1" x14ac:dyDescent="0.25">
      <c r="A19" s="19" t="s">
        <v>40</v>
      </c>
      <c r="B19" s="13" t="s">
        <v>23</v>
      </c>
      <c r="C19" s="13" t="s">
        <v>25</v>
      </c>
      <c r="D19" s="13" t="s">
        <v>34</v>
      </c>
      <c r="E19" s="13" t="s">
        <v>39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 t="s">
        <v>41</v>
      </c>
      <c r="U19" s="13"/>
      <c r="V19" s="14"/>
      <c r="W19" s="14"/>
      <c r="X19" s="14"/>
      <c r="Y19" s="14"/>
      <c r="Z19" s="12"/>
      <c r="AA19" s="15">
        <v>25.5</v>
      </c>
      <c r="AB19" s="15"/>
      <c r="AC19" s="15"/>
      <c r="AD19" s="15"/>
      <c r="AE19" s="15"/>
      <c r="AF19" s="15">
        <v>12</v>
      </c>
      <c r="AG19" s="15"/>
      <c r="AH19" s="15"/>
      <c r="AI19" s="15"/>
      <c r="AJ19" s="15"/>
      <c r="AK19" s="15">
        <v>25.5</v>
      </c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</row>
    <row r="20" spans="1:49" ht="60" customHeight="1" x14ac:dyDescent="0.25">
      <c r="A20" s="17" t="s">
        <v>42</v>
      </c>
      <c r="B20" s="20" t="s">
        <v>23</v>
      </c>
      <c r="C20" s="20" t="s">
        <v>25</v>
      </c>
      <c r="D20" s="20" t="s">
        <v>43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5"/>
      <c r="W20" s="5"/>
      <c r="X20" s="5"/>
      <c r="Y20" s="5"/>
      <c r="Z20" s="7"/>
      <c r="AA20" s="6">
        <v>26.2</v>
      </c>
      <c r="AB20" s="6"/>
      <c r="AC20" s="6"/>
      <c r="AD20" s="6"/>
      <c r="AE20" s="6"/>
      <c r="AF20" s="6"/>
      <c r="AG20" s="6"/>
      <c r="AH20" s="6"/>
      <c r="AI20" s="6"/>
      <c r="AJ20" s="6"/>
      <c r="AK20" s="6">
        <v>26.2</v>
      </c>
      <c r="AL20" s="6">
        <v>26.33</v>
      </c>
      <c r="AM20" s="6"/>
      <c r="AN20" s="6"/>
      <c r="AO20" s="6"/>
      <c r="AP20" s="6"/>
      <c r="AQ20" s="6"/>
      <c r="AR20" s="6"/>
      <c r="AS20" s="6"/>
      <c r="AT20" s="6"/>
      <c r="AU20" s="6"/>
      <c r="AV20" s="6">
        <v>26.33</v>
      </c>
      <c r="AW20" s="6">
        <v>26.3</v>
      </c>
    </row>
    <row r="21" spans="1:49" ht="135" customHeight="1" x14ac:dyDescent="0.25">
      <c r="A21" s="28" t="s">
        <v>44</v>
      </c>
      <c r="B21" s="9" t="s">
        <v>23</v>
      </c>
      <c r="C21" s="9" t="s">
        <v>25</v>
      </c>
      <c r="D21" s="9" t="s">
        <v>43</v>
      </c>
      <c r="E21" s="9" t="s">
        <v>45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10"/>
      <c r="W21" s="10"/>
      <c r="X21" s="10"/>
      <c r="Y21" s="10"/>
      <c r="Z21" s="8"/>
      <c r="AA21" s="11">
        <v>6</v>
      </c>
      <c r="AB21" s="11"/>
      <c r="AC21" s="11"/>
      <c r="AD21" s="11"/>
      <c r="AE21" s="11"/>
      <c r="AF21" s="11"/>
      <c r="AG21" s="11"/>
      <c r="AH21" s="11"/>
      <c r="AI21" s="11"/>
      <c r="AJ21" s="11"/>
      <c r="AK21" s="11">
        <v>6</v>
      </c>
      <c r="AL21" s="11">
        <v>6.13</v>
      </c>
      <c r="AM21" s="11"/>
      <c r="AN21" s="11"/>
      <c r="AO21" s="11"/>
      <c r="AP21" s="11"/>
      <c r="AQ21" s="11"/>
      <c r="AR21" s="11"/>
      <c r="AS21" s="11"/>
      <c r="AT21" s="11"/>
      <c r="AU21" s="11"/>
      <c r="AV21" s="11">
        <v>6.13</v>
      </c>
      <c r="AW21" s="11">
        <v>6.1</v>
      </c>
    </row>
    <row r="22" spans="1:49" ht="28.5" customHeight="1" x14ac:dyDescent="0.25">
      <c r="A22" s="19" t="s">
        <v>46</v>
      </c>
      <c r="B22" s="13" t="s">
        <v>23</v>
      </c>
      <c r="C22" s="13" t="s">
        <v>25</v>
      </c>
      <c r="D22" s="13" t="s">
        <v>43</v>
      </c>
      <c r="E22" s="13" t="s">
        <v>45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 t="s">
        <v>47</v>
      </c>
      <c r="U22" s="13"/>
      <c r="V22" s="14"/>
      <c r="W22" s="14"/>
      <c r="X22" s="14"/>
      <c r="Y22" s="14"/>
      <c r="Z22" s="12"/>
      <c r="AA22" s="15">
        <v>6</v>
      </c>
      <c r="AB22" s="15"/>
      <c r="AC22" s="15"/>
      <c r="AD22" s="15"/>
      <c r="AE22" s="15"/>
      <c r="AF22" s="15"/>
      <c r="AG22" s="15"/>
      <c r="AH22" s="15"/>
      <c r="AI22" s="15"/>
      <c r="AJ22" s="15"/>
      <c r="AK22" s="15">
        <v>6</v>
      </c>
      <c r="AL22" s="15">
        <v>6.13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>
        <v>6.13</v>
      </c>
      <c r="AW22" s="15">
        <v>6.1</v>
      </c>
    </row>
    <row r="23" spans="1:49" ht="66" customHeight="1" x14ac:dyDescent="0.25">
      <c r="A23" s="18" t="s">
        <v>48</v>
      </c>
      <c r="B23" s="9" t="s">
        <v>23</v>
      </c>
      <c r="C23" s="9" t="s">
        <v>25</v>
      </c>
      <c r="D23" s="9" t="s">
        <v>43</v>
      </c>
      <c r="E23" s="9" t="s">
        <v>49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10"/>
      <c r="W23" s="10"/>
      <c r="X23" s="10"/>
      <c r="Y23" s="10"/>
      <c r="Z23" s="8"/>
      <c r="AA23" s="11">
        <v>15.5</v>
      </c>
      <c r="AB23" s="11"/>
      <c r="AC23" s="11"/>
      <c r="AD23" s="11"/>
      <c r="AE23" s="11"/>
      <c r="AF23" s="11"/>
      <c r="AG23" s="11"/>
      <c r="AH23" s="11"/>
      <c r="AI23" s="11"/>
      <c r="AJ23" s="11"/>
      <c r="AK23" s="11">
        <v>15.5</v>
      </c>
      <c r="AL23" s="11">
        <v>15.5</v>
      </c>
      <c r="AM23" s="11"/>
      <c r="AN23" s="11"/>
      <c r="AO23" s="11"/>
      <c r="AP23" s="11"/>
      <c r="AQ23" s="11"/>
      <c r="AR23" s="11"/>
      <c r="AS23" s="11"/>
      <c r="AT23" s="11"/>
      <c r="AU23" s="11"/>
      <c r="AV23" s="11">
        <v>15.5</v>
      </c>
      <c r="AW23" s="11">
        <v>15.5</v>
      </c>
    </row>
    <row r="24" spans="1:49" ht="39.75" customHeight="1" x14ac:dyDescent="0.25">
      <c r="A24" s="19" t="s">
        <v>46</v>
      </c>
      <c r="B24" s="13" t="s">
        <v>23</v>
      </c>
      <c r="C24" s="13" t="s">
        <v>25</v>
      </c>
      <c r="D24" s="13" t="s">
        <v>43</v>
      </c>
      <c r="E24" s="13" t="s">
        <v>49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 t="s">
        <v>47</v>
      </c>
      <c r="U24" s="13"/>
      <c r="V24" s="14"/>
      <c r="W24" s="14"/>
      <c r="X24" s="14"/>
      <c r="Y24" s="14"/>
      <c r="Z24" s="12"/>
      <c r="AA24" s="15">
        <v>15.5</v>
      </c>
      <c r="AB24" s="15"/>
      <c r="AC24" s="15"/>
      <c r="AD24" s="15"/>
      <c r="AE24" s="15"/>
      <c r="AF24" s="15"/>
      <c r="AG24" s="15"/>
      <c r="AH24" s="15"/>
      <c r="AI24" s="15"/>
      <c r="AJ24" s="15"/>
      <c r="AK24" s="15">
        <v>15.5</v>
      </c>
      <c r="AL24" s="15">
        <v>15.5</v>
      </c>
      <c r="AM24" s="15"/>
      <c r="AN24" s="15"/>
      <c r="AO24" s="15"/>
      <c r="AP24" s="15"/>
      <c r="AQ24" s="15"/>
      <c r="AR24" s="15"/>
      <c r="AS24" s="15"/>
      <c r="AT24" s="15"/>
      <c r="AU24" s="15"/>
      <c r="AV24" s="15">
        <v>15.5</v>
      </c>
      <c r="AW24" s="15">
        <v>15.5</v>
      </c>
    </row>
    <row r="25" spans="1:49" ht="112.5" customHeight="1" x14ac:dyDescent="0.25">
      <c r="A25" s="28" t="s">
        <v>50</v>
      </c>
      <c r="B25" s="9" t="s">
        <v>23</v>
      </c>
      <c r="C25" s="9" t="s">
        <v>25</v>
      </c>
      <c r="D25" s="9" t="s">
        <v>43</v>
      </c>
      <c r="E25" s="9" t="s">
        <v>51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10"/>
      <c r="W25" s="10"/>
      <c r="X25" s="10"/>
      <c r="Y25" s="10"/>
      <c r="Z25" s="8"/>
      <c r="AA25" s="11">
        <v>4.7</v>
      </c>
      <c r="AB25" s="11"/>
      <c r="AC25" s="11"/>
      <c r="AD25" s="11"/>
      <c r="AE25" s="11"/>
      <c r="AF25" s="11"/>
      <c r="AG25" s="11"/>
      <c r="AH25" s="11"/>
      <c r="AI25" s="11"/>
      <c r="AJ25" s="11"/>
      <c r="AK25" s="11">
        <v>4.7</v>
      </c>
      <c r="AL25" s="11">
        <v>4.7</v>
      </c>
      <c r="AM25" s="11"/>
      <c r="AN25" s="11"/>
      <c r="AO25" s="11"/>
      <c r="AP25" s="11"/>
      <c r="AQ25" s="11"/>
      <c r="AR25" s="11"/>
      <c r="AS25" s="11"/>
      <c r="AT25" s="11"/>
      <c r="AU25" s="11"/>
      <c r="AV25" s="11">
        <v>4.7</v>
      </c>
      <c r="AW25" s="11">
        <v>4.7</v>
      </c>
    </row>
    <row r="26" spans="1:49" ht="39.75" customHeight="1" x14ac:dyDescent="0.25">
      <c r="A26" s="19" t="s">
        <v>46</v>
      </c>
      <c r="B26" s="13" t="s">
        <v>23</v>
      </c>
      <c r="C26" s="13" t="s">
        <v>25</v>
      </c>
      <c r="D26" s="13" t="s">
        <v>43</v>
      </c>
      <c r="E26" s="13" t="s">
        <v>51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 t="s">
        <v>47</v>
      </c>
      <c r="U26" s="13"/>
      <c r="V26" s="14"/>
      <c r="W26" s="14"/>
      <c r="X26" s="14"/>
      <c r="Y26" s="14"/>
      <c r="Z26" s="12"/>
      <c r="AA26" s="15">
        <v>4.7</v>
      </c>
      <c r="AB26" s="15"/>
      <c r="AC26" s="15"/>
      <c r="AD26" s="15"/>
      <c r="AE26" s="15"/>
      <c r="AF26" s="15"/>
      <c r="AG26" s="15"/>
      <c r="AH26" s="15"/>
      <c r="AI26" s="15"/>
      <c r="AJ26" s="15"/>
      <c r="AK26" s="15">
        <v>4.7</v>
      </c>
      <c r="AL26" s="15">
        <v>4.7</v>
      </c>
      <c r="AM26" s="15"/>
      <c r="AN26" s="15"/>
      <c r="AO26" s="15"/>
      <c r="AP26" s="15"/>
      <c r="AQ26" s="15"/>
      <c r="AR26" s="15"/>
      <c r="AS26" s="15"/>
      <c r="AT26" s="15"/>
      <c r="AU26" s="15"/>
      <c r="AV26" s="15">
        <v>4.7</v>
      </c>
      <c r="AW26" s="15">
        <v>4.7</v>
      </c>
    </row>
    <row r="27" spans="1:49" ht="20.25" customHeight="1" x14ac:dyDescent="0.25">
      <c r="A27" s="17" t="s">
        <v>52</v>
      </c>
      <c r="B27" s="20" t="s">
        <v>23</v>
      </c>
      <c r="C27" s="20" t="s">
        <v>25</v>
      </c>
      <c r="D27" s="20" t="s">
        <v>53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5"/>
      <c r="W27" s="5"/>
      <c r="X27" s="5"/>
      <c r="Y27" s="5"/>
      <c r="Z27" s="7"/>
      <c r="AA27" s="6">
        <v>50</v>
      </c>
      <c r="AB27" s="6"/>
      <c r="AC27" s="6"/>
      <c r="AD27" s="6"/>
      <c r="AE27" s="6"/>
      <c r="AF27" s="6"/>
      <c r="AG27" s="6"/>
      <c r="AH27" s="6"/>
      <c r="AI27" s="6"/>
      <c r="AJ27" s="6"/>
      <c r="AK27" s="6">
        <v>50</v>
      </c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</row>
    <row r="28" spans="1:49" ht="25.5" customHeight="1" x14ac:dyDescent="0.25">
      <c r="A28" s="18" t="s">
        <v>54</v>
      </c>
      <c r="B28" s="9" t="s">
        <v>23</v>
      </c>
      <c r="C28" s="9" t="s">
        <v>25</v>
      </c>
      <c r="D28" s="9" t="s">
        <v>53</v>
      </c>
      <c r="E28" s="9" t="s">
        <v>55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10"/>
      <c r="W28" s="10"/>
      <c r="X28" s="10"/>
      <c r="Y28" s="10"/>
      <c r="Z28" s="8"/>
      <c r="AA28" s="11">
        <v>50</v>
      </c>
      <c r="AB28" s="11"/>
      <c r="AC28" s="11"/>
      <c r="AD28" s="11"/>
      <c r="AE28" s="11"/>
      <c r="AF28" s="11"/>
      <c r="AG28" s="11"/>
      <c r="AH28" s="11"/>
      <c r="AI28" s="11"/>
      <c r="AJ28" s="11"/>
      <c r="AK28" s="11">
        <v>50</v>
      </c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</row>
    <row r="29" spans="1:49" ht="25.5" customHeight="1" x14ac:dyDescent="0.25">
      <c r="A29" s="19" t="s">
        <v>40</v>
      </c>
      <c r="B29" s="13" t="s">
        <v>23</v>
      </c>
      <c r="C29" s="13" t="s">
        <v>25</v>
      </c>
      <c r="D29" s="13" t="s">
        <v>53</v>
      </c>
      <c r="E29" s="13" t="s">
        <v>55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 t="s">
        <v>41</v>
      </c>
      <c r="U29" s="13"/>
      <c r="V29" s="14"/>
      <c r="W29" s="14"/>
      <c r="X29" s="14"/>
      <c r="Y29" s="14"/>
      <c r="Z29" s="12"/>
      <c r="AA29" s="15">
        <v>50</v>
      </c>
      <c r="AB29" s="15"/>
      <c r="AC29" s="15"/>
      <c r="AD29" s="15"/>
      <c r="AE29" s="15"/>
      <c r="AF29" s="15"/>
      <c r="AG29" s="15"/>
      <c r="AH29" s="15"/>
      <c r="AI29" s="15"/>
      <c r="AJ29" s="15"/>
      <c r="AK29" s="15">
        <v>50</v>
      </c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</row>
    <row r="30" spans="1:49" ht="17.25" customHeight="1" x14ac:dyDescent="0.25">
      <c r="A30" s="17" t="s">
        <v>56</v>
      </c>
      <c r="B30" s="20" t="s">
        <v>23</v>
      </c>
      <c r="C30" s="20" t="s">
        <v>25</v>
      </c>
      <c r="D30" s="20" t="s">
        <v>57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5"/>
      <c r="W30" s="5"/>
      <c r="X30" s="5"/>
      <c r="Y30" s="5"/>
      <c r="Z30" s="7"/>
      <c r="AA30" s="6">
        <f>AA31+AA33</f>
        <v>334.39599999999996</v>
      </c>
      <c r="AB30" s="6"/>
      <c r="AC30" s="6"/>
      <c r="AD30" s="6"/>
      <c r="AE30" s="6"/>
      <c r="AF30" s="6">
        <v>224.39599999999999</v>
      </c>
      <c r="AG30" s="6"/>
      <c r="AH30" s="6"/>
      <c r="AI30" s="6"/>
      <c r="AJ30" s="6"/>
      <c r="AK30" s="6">
        <v>359.39600000000002</v>
      </c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</row>
    <row r="31" spans="1:49" ht="56.25" customHeight="1" x14ac:dyDescent="0.25">
      <c r="A31" s="18" t="s">
        <v>58</v>
      </c>
      <c r="B31" s="9" t="s">
        <v>23</v>
      </c>
      <c r="C31" s="9" t="s">
        <v>25</v>
      </c>
      <c r="D31" s="9" t="s">
        <v>57</v>
      </c>
      <c r="E31" s="9" t="s">
        <v>59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10"/>
      <c r="W31" s="10"/>
      <c r="X31" s="10"/>
      <c r="Y31" s="10"/>
      <c r="Z31" s="8"/>
      <c r="AA31" s="11">
        <v>135</v>
      </c>
      <c r="AB31" s="11"/>
      <c r="AC31" s="11"/>
      <c r="AD31" s="11"/>
      <c r="AE31" s="11"/>
      <c r="AF31" s="11"/>
      <c r="AG31" s="11"/>
      <c r="AH31" s="11"/>
      <c r="AI31" s="11"/>
      <c r="AJ31" s="11"/>
      <c r="AK31" s="11">
        <v>135</v>
      </c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</row>
    <row r="32" spans="1:49" ht="39.75" customHeight="1" x14ac:dyDescent="0.25">
      <c r="A32" s="19" t="s">
        <v>37</v>
      </c>
      <c r="B32" s="13" t="s">
        <v>23</v>
      </c>
      <c r="C32" s="13" t="s">
        <v>25</v>
      </c>
      <c r="D32" s="13" t="s">
        <v>57</v>
      </c>
      <c r="E32" s="13" t="s">
        <v>59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 t="s">
        <v>38</v>
      </c>
      <c r="U32" s="13"/>
      <c r="V32" s="14"/>
      <c r="W32" s="14"/>
      <c r="X32" s="14"/>
      <c r="Y32" s="14"/>
      <c r="Z32" s="12"/>
      <c r="AA32" s="15">
        <v>135</v>
      </c>
      <c r="AB32" s="15"/>
      <c r="AC32" s="15"/>
      <c r="AD32" s="15"/>
      <c r="AE32" s="15"/>
      <c r="AF32" s="15"/>
      <c r="AG32" s="15"/>
      <c r="AH32" s="15"/>
      <c r="AI32" s="15"/>
      <c r="AJ32" s="15"/>
      <c r="AK32" s="15">
        <v>135</v>
      </c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</row>
    <row r="33" spans="1:49" ht="57.75" customHeight="1" x14ac:dyDescent="0.25">
      <c r="A33" s="18" t="s">
        <v>131</v>
      </c>
      <c r="B33" s="9" t="s">
        <v>23</v>
      </c>
      <c r="C33" s="9" t="s">
        <v>25</v>
      </c>
      <c r="D33" s="9" t="s">
        <v>57</v>
      </c>
      <c r="E33" s="9" t="s">
        <v>130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10"/>
      <c r="W33" s="10"/>
      <c r="X33" s="10"/>
      <c r="Y33" s="10"/>
      <c r="Z33" s="8"/>
      <c r="AA33" s="11">
        <f>AA34</f>
        <v>199.39599999999999</v>
      </c>
      <c r="AB33" s="11"/>
      <c r="AC33" s="11"/>
      <c r="AD33" s="11"/>
      <c r="AE33" s="11"/>
      <c r="AF33" s="11">
        <v>224.39599999999999</v>
      </c>
      <c r="AG33" s="11"/>
      <c r="AH33" s="11"/>
      <c r="AI33" s="11"/>
      <c r="AJ33" s="11"/>
      <c r="AK33" s="11">
        <v>224.39599999999999</v>
      </c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</row>
    <row r="34" spans="1:49" ht="21.75" customHeight="1" x14ac:dyDescent="0.25">
      <c r="A34" s="19" t="s">
        <v>40</v>
      </c>
      <c r="B34" s="13" t="s">
        <v>23</v>
      </c>
      <c r="C34" s="13" t="s">
        <v>25</v>
      </c>
      <c r="D34" s="13" t="s">
        <v>57</v>
      </c>
      <c r="E34" s="13" t="s">
        <v>130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 t="s">
        <v>41</v>
      </c>
      <c r="U34" s="13"/>
      <c r="V34" s="14"/>
      <c r="W34" s="14"/>
      <c r="X34" s="14"/>
      <c r="Y34" s="14"/>
      <c r="Z34" s="12"/>
      <c r="AA34" s="15">
        <v>199.39599999999999</v>
      </c>
      <c r="AB34" s="15"/>
      <c r="AC34" s="15"/>
      <c r="AD34" s="15"/>
      <c r="AE34" s="15"/>
      <c r="AF34" s="15">
        <v>224.39599999999999</v>
      </c>
      <c r="AG34" s="15"/>
      <c r="AH34" s="15"/>
      <c r="AI34" s="15"/>
      <c r="AJ34" s="15"/>
      <c r="AK34" s="15">
        <v>224.39599999999999</v>
      </c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</row>
    <row r="35" spans="1:49" ht="27" customHeight="1" x14ac:dyDescent="0.25">
      <c r="A35" s="17" t="s">
        <v>60</v>
      </c>
      <c r="B35" s="20" t="s">
        <v>23</v>
      </c>
      <c r="C35" s="20" t="s">
        <v>28</v>
      </c>
      <c r="D35" s="20" t="s">
        <v>26</v>
      </c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5"/>
      <c r="W35" s="5"/>
      <c r="X35" s="5"/>
      <c r="Y35" s="5"/>
      <c r="Z35" s="7"/>
      <c r="AA35" s="6">
        <v>325.8</v>
      </c>
      <c r="AB35" s="6"/>
      <c r="AC35" s="6"/>
      <c r="AD35" s="6"/>
      <c r="AE35" s="6"/>
      <c r="AF35" s="6"/>
      <c r="AG35" s="6"/>
      <c r="AH35" s="6"/>
      <c r="AI35" s="6"/>
      <c r="AJ35" s="6"/>
      <c r="AK35" s="6">
        <v>325.8</v>
      </c>
      <c r="AL35" s="6">
        <v>340.55</v>
      </c>
      <c r="AM35" s="6"/>
      <c r="AN35" s="6"/>
      <c r="AO35" s="6"/>
      <c r="AP35" s="6"/>
      <c r="AQ35" s="6"/>
      <c r="AR35" s="6"/>
      <c r="AS35" s="6"/>
      <c r="AT35" s="6"/>
      <c r="AU35" s="6"/>
      <c r="AV35" s="6">
        <v>340.55</v>
      </c>
      <c r="AW35" s="6">
        <v>353.05</v>
      </c>
    </row>
    <row r="36" spans="1:49" ht="25.5" customHeight="1" x14ac:dyDescent="0.25">
      <c r="A36" s="17" t="s">
        <v>61</v>
      </c>
      <c r="B36" s="20" t="s">
        <v>23</v>
      </c>
      <c r="C36" s="20" t="s">
        <v>28</v>
      </c>
      <c r="D36" s="20" t="s">
        <v>62</v>
      </c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5"/>
      <c r="W36" s="5"/>
      <c r="X36" s="5"/>
      <c r="Y36" s="5"/>
      <c r="Z36" s="7"/>
      <c r="AA36" s="6">
        <v>325.8</v>
      </c>
      <c r="AB36" s="6"/>
      <c r="AC36" s="6"/>
      <c r="AD36" s="6"/>
      <c r="AE36" s="6"/>
      <c r="AF36" s="6"/>
      <c r="AG36" s="6"/>
      <c r="AH36" s="6"/>
      <c r="AI36" s="6"/>
      <c r="AJ36" s="6"/>
      <c r="AK36" s="6">
        <v>325.8</v>
      </c>
      <c r="AL36" s="6">
        <v>340.55</v>
      </c>
      <c r="AM36" s="6"/>
      <c r="AN36" s="6"/>
      <c r="AO36" s="6"/>
      <c r="AP36" s="6"/>
      <c r="AQ36" s="6"/>
      <c r="AR36" s="6"/>
      <c r="AS36" s="6"/>
      <c r="AT36" s="6"/>
      <c r="AU36" s="6"/>
      <c r="AV36" s="6">
        <v>340.55</v>
      </c>
      <c r="AW36" s="6">
        <v>353.05</v>
      </c>
    </row>
    <row r="37" spans="1:49" ht="49.5" customHeight="1" x14ac:dyDescent="0.25">
      <c r="A37" s="18" t="s">
        <v>63</v>
      </c>
      <c r="B37" s="9" t="s">
        <v>23</v>
      </c>
      <c r="C37" s="9" t="s">
        <v>28</v>
      </c>
      <c r="D37" s="9" t="s">
        <v>62</v>
      </c>
      <c r="E37" s="9" t="s">
        <v>64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10"/>
      <c r="W37" s="10"/>
      <c r="X37" s="10"/>
      <c r="Y37" s="10"/>
      <c r="Z37" s="8"/>
      <c r="AA37" s="11">
        <v>325.8</v>
      </c>
      <c r="AB37" s="11"/>
      <c r="AC37" s="11"/>
      <c r="AD37" s="11"/>
      <c r="AE37" s="11"/>
      <c r="AF37" s="11"/>
      <c r="AG37" s="11"/>
      <c r="AH37" s="11"/>
      <c r="AI37" s="11"/>
      <c r="AJ37" s="11"/>
      <c r="AK37" s="11">
        <v>325.8</v>
      </c>
      <c r="AL37" s="11">
        <v>340.55</v>
      </c>
      <c r="AM37" s="11"/>
      <c r="AN37" s="11"/>
      <c r="AO37" s="11"/>
      <c r="AP37" s="11"/>
      <c r="AQ37" s="11"/>
      <c r="AR37" s="11"/>
      <c r="AS37" s="11"/>
      <c r="AT37" s="11"/>
      <c r="AU37" s="11"/>
      <c r="AV37" s="11">
        <v>340.55</v>
      </c>
      <c r="AW37" s="11">
        <v>353.05</v>
      </c>
    </row>
    <row r="38" spans="1:49" ht="102" customHeight="1" x14ac:dyDescent="0.25">
      <c r="A38" s="19" t="s">
        <v>31</v>
      </c>
      <c r="B38" s="13" t="s">
        <v>23</v>
      </c>
      <c r="C38" s="13" t="s">
        <v>28</v>
      </c>
      <c r="D38" s="13" t="s">
        <v>62</v>
      </c>
      <c r="E38" s="13" t="s">
        <v>64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 t="s">
        <v>32</v>
      </c>
      <c r="U38" s="13"/>
      <c r="V38" s="14"/>
      <c r="W38" s="14"/>
      <c r="X38" s="14"/>
      <c r="Y38" s="14"/>
      <c r="Z38" s="12"/>
      <c r="AA38" s="15">
        <v>325.8</v>
      </c>
      <c r="AB38" s="15"/>
      <c r="AC38" s="15"/>
      <c r="AD38" s="15"/>
      <c r="AE38" s="15"/>
      <c r="AF38" s="15"/>
      <c r="AG38" s="15"/>
      <c r="AH38" s="15"/>
      <c r="AI38" s="15"/>
      <c r="AJ38" s="15"/>
      <c r="AK38" s="15">
        <v>325.8</v>
      </c>
      <c r="AL38" s="15">
        <v>340.55</v>
      </c>
      <c r="AM38" s="15"/>
      <c r="AN38" s="15"/>
      <c r="AO38" s="15"/>
      <c r="AP38" s="15"/>
      <c r="AQ38" s="15"/>
      <c r="AR38" s="15"/>
      <c r="AS38" s="15"/>
      <c r="AT38" s="15"/>
      <c r="AU38" s="15"/>
      <c r="AV38" s="15">
        <v>340.55</v>
      </c>
      <c r="AW38" s="15">
        <v>353.05</v>
      </c>
    </row>
    <row r="39" spans="1:49" ht="35.25" customHeight="1" x14ac:dyDescent="0.25">
      <c r="A39" s="17" t="s">
        <v>65</v>
      </c>
      <c r="B39" s="20" t="s">
        <v>23</v>
      </c>
      <c r="C39" s="20" t="s">
        <v>62</v>
      </c>
      <c r="D39" s="20" t="s">
        <v>26</v>
      </c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5"/>
      <c r="W39" s="5"/>
      <c r="X39" s="5"/>
      <c r="Y39" s="5"/>
      <c r="Z39" s="7"/>
      <c r="AA39" s="6">
        <v>1494.202</v>
      </c>
      <c r="AB39" s="6"/>
      <c r="AC39" s="6"/>
      <c r="AD39" s="6"/>
      <c r="AE39" s="6"/>
      <c r="AF39" s="6"/>
      <c r="AG39" s="6"/>
      <c r="AH39" s="6"/>
      <c r="AI39" s="6"/>
      <c r="AJ39" s="6"/>
      <c r="AK39" s="6">
        <v>1494.202</v>
      </c>
      <c r="AL39" s="6">
        <v>474.2</v>
      </c>
      <c r="AM39" s="6"/>
      <c r="AN39" s="6"/>
      <c r="AO39" s="6"/>
      <c r="AP39" s="6"/>
      <c r="AQ39" s="6"/>
      <c r="AR39" s="6"/>
      <c r="AS39" s="6"/>
      <c r="AT39" s="6"/>
      <c r="AU39" s="6"/>
      <c r="AV39" s="6">
        <v>474.2</v>
      </c>
      <c r="AW39" s="6">
        <v>474.2</v>
      </c>
    </row>
    <row r="40" spans="1:49" ht="51" customHeight="1" x14ac:dyDescent="0.25">
      <c r="A40" s="17" t="s">
        <v>66</v>
      </c>
      <c r="B40" s="20" t="s">
        <v>23</v>
      </c>
      <c r="C40" s="20" t="s">
        <v>62</v>
      </c>
      <c r="D40" s="20" t="s">
        <v>67</v>
      </c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5"/>
      <c r="W40" s="5"/>
      <c r="X40" s="5"/>
      <c r="Y40" s="5"/>
      <c r="Z40" s="7"/>
      <c r="AA40" s="6">
        <v>1494.202</v>
      </c>
      <c r="AB40" s="6"/>
      <c r="AC40" s="6"/>
      <c r="AD40" s="6"/>
      <c r="AE40" s="6"/>
      <c r="AF40" s="6"/>
      <c r="AG40" s="6"/>
      <c r="AH40" s="6"/>
      <c r="AI40" s="6"/>
      <c r="AJ40" s="6"/>
      <c r="AK40" s="6">
        <v>1494.202</v>
      </c>
      <c r="AL40" s="6">
        <v>474.2</v>
      </c>
      <c r="AM40" s="6"/>
      <c r="AN40" s="6"/>
      <c r="AO40" s="6"/>
      <c r="AP40" s="6"/>
      <c r="AQ40" s="6"/>
      <c r="AR40" s="6"/>
      <c r="AS40" s="6"/>
      <c r="AT40" s="6"/>
      <c r="AU40" s="6"/>
      <c r="AV40" s="6">
        <v>474.2</v>
      </c>
      <c r="AW40" s="6">
        <v>474.2</v>
      </c>
    </row>
    <row r="41" spans="1:49" ht="48" customHeight="1" x14ac:dyDescent="0.25">
      <c r="A41" s="18" t="s">
        <v>68</v>
      </c>
      <c r="B41" s="9" t="s">
        <v>23</v>
      </c>
      <c r="C41" s="9" t="s">
        <v>62</v>
      </c>
      <c r="D41" s="9" t="s">
        <v>67</v>
      </c>
      <c r="E41" s="9" t="s">
        <v>69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10"/>
      <c r="W41" s="10"/>
      <c r="X41" s="10"/>
      <c r="Y41" s="10"/>
      <c r="Z41" s="8"/>
      <c r="AA41" s="11">
        <v>1494.202</v>
      </c>
      <c r="AB41" s="11"/>
      <c r="AC41" s="11"/>
      <c r="AD41" s="11"/>
      <c r="AE41" s="11"/>
      <c r="AF41" s="11"/>
      <c r="AG41" s="11"/>
      <c r="AH41" s="11"/>
      <c r="AI41" s="11"/>
      <c r="AJ41" s="11"/>
      <c r="AK41" s="11">
        <v>1494.202</v>
      </c>
      <c r="AL41" s="11">
        <v>474.2</v>
      </c>
      <c r="AM41" s="11"/>
      <c r="AN41" s="11"/>
      <c r="AO41" s="11"/>
      <c r="AP41" s="11"/>
      <c r="AQ41" s="11"/>
      <c r="AR41" s="11"/>
      <c r="AS41" s="11"/>
      <c r="AT41" s="11"/>
      <c r="AU41" s="11"/>
      <c r="AV41" s="11">
        <v>474.2</v>
      </c>
      <c r="AW41" s="11">
        <v>474.2</v>
      </c>
    </row>
    <row r="42" spans="1:49" ht="39.75" customHeight="1" x14ac:dyDescent="0.25">
      <c r="A42" s="19" t="s">
        <v>37</v>
      </c>
      <c r="B42" s="13" t="s">
        <v>23</v>
      </c>
      <c r="C42" s="13" t="s">
        <v>62</v>
      </c>
      <c r="D42" s="13" t="s">
        <v>67</v>
      </c>
      <c r="E42" s="13" t="s">
        <v>69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 t="s">
        <v>38</v>
      </c>
      <c r="U42" s="13"/>
      <c r="V42" s="14"/>
      <c r="W42" s="14"/>
      <c r="X42" s="14"/>
      <c r="Y42" s="14"/>
      <c r="Z42" s="12"/>
      <c r="AA42" s="15">
        <v>1494.202</v>
      </c>
      <c r="AB42" s="15"/>
      <c r="AC42" s="15"/>
      <c r="AD42" s="15"/>
      <c r="AE42" s="15"/>
      <c r="AF42" s="15"/>
      <c r="AG42" s="15"/>
      <c r="AH42" s="15"/>
      <c r="AI42" s="15"/>
      <c r="AJ42" s="15"/>
      <c r="AK42" s="15">
        <v>1494.202</v>
      </c>
      <c r="AL42" s="15">
        <v>474.2</v>
      </c>
      <c r="AM42" s="15"/>
      <c r="AN42" s="15"/>
      <c r="AO42" s="15"/>
      <c r="AP42" s="15"/>
      <c r="AQ42" s="15"/>
      <c r="AR42" s="15"/>
      <c r="AS42" s="15"/>
      <c r="AT42" s="15"/>
      <c r="AU42" s="15"/>
      <c r="AV42" s="15">
        <v>474.2</v>
      </c>
      <c r="AW42" s="15">
        <v>474.2</v>
      </c>
    </row>
    <row r="43" spans="1:49" ht="24.95" customHeight="1" x14ac:dyDescent="0.25">
      <c r="A43" s="17" t="s">
        <v>70</v>
      </c>
      <c r="B43" s="20" t="s">
        <v>23</v>
      </c>
      <c r="C43" s="20" t="s">
        <v>34</v>
      </c>
      <c r="D43" s="20" t="s">
        <v>26</v>
      </c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5"/>
      <c r="W43" s="5"/>
      <c r="X43" s="5"/>
      <c r="Y43" s="5"/>
      <c r="Z43" s="7"/>
      <c r="AA43" s="6">
        <f>AA44+AA47</f>
        <v>1804.442</v>
      </c>
      <c r="AB43" s="6"/>
      <c r="AC43" s="6"/>
      <c r="AD43" s="6"/>
      <c r="AE43" s="6"/>
      <c r="AF43" s="6">
        <v>377.64299999999997</v>
      </c>
      <c r="AG43" s="6"/>
      <c r="AH43" s="6"/>
      <c r="AI43" s="6"/>
      <c r="AJ43" s="6"/>
      <c r="AK43" s="6">
        <v>1804.443</v>
      </c>
      <c r="AL43" s="6">
        <v>1541.4</v>
      </c>
      <c r="AM43" s="6"/>
      <c r="AN43" s="6"/>
      <c r="AO43" s="6"/>
      <c r="AP43" s="6"/>
      <c r="AQ43" s="6"/>
      <c r="AR43" s="6"/>
      <c r="AS43" s="6"/>
      <c r="AT43" s="6"/>
      <c r="AU43" s="6"/>
      <c r="AV43" s="6">
        <v>1541.4</v>
      </c>
      <c r="AW43" s="6">
        <v>1585.7</v>
      </c>
    </row>
    <row r="44" spans="1:49" ht="24.95" customHeight="1" x14ac:dyDescent="0.25">
      <c r="A44" s="17" t="s">
        <v>71</v>
      </c>
      <c r="B44" s="20" t="s">
        <v>23</v>
      </c>
      <c r="C44" s="20" t="s">
        <v>34</v>
      </c>
      <c r="D44" s="20" t="s">
        <v>72</v>
      </c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5"/>
      <c r="W44" s="5"/>
      <c r="X44" s="5"/>
      <c r="Y44" s="5"/>
      <c r="Z44" s="7"/>
      <c r="AA44" s="6">
        <f>AA45</f>
        <v>1619.1859999999999</v>
      </c>
      <c r="AB44" s="6"/>
      <c r="AC44" s="6"/>
      <c r="AD44" s="6"/>
      <c r="AE44" s="6"/>
      <c r="AF44" s="6">
        <v>192.387</v>
      </c>
      <c r="AG44" s="6"/>
      <c r="AH44" s="6"/>
      <c r="AI44" s="6"/>
      <c r="AJ44" s="6"/>
      <c r="AK44" s="6">
        <v>1619.1869999999999</v>
      </c>
      <c r="AL44" s="6">
        <v>1541.4</v>
      </c>
      <c r="AM44" s="6"/>
      <c r="AN44" s="6"/>
      <c r="AO44" s="6"/>
      <c r="AP44" s="6"/>
      <c r="AQ44" s="6"/>
      <c r="AR44" s="6"/>
      <c r="AS44" s="6"/>
      <c r="AT44" s="6"/>
      <c r="AU44" s="6"/>
      <c r="AV44" s="6">
        <v>1541.4</v>
      </c>
      <c r="AW44" s="6">
        <v>1585.7</v>
      </c>
    </row>
    <row r="45" spans="1:49" ht="45" customHeight="1" x14ac:dyDescent="0.25">
      <c r="A45" s="28" t="s">
        <v>73</v>
      </c>
      <c r="B45" s="9" t="s">
        <v>23</v>
      </c>
      <c r="C45" s="9" t="s">
        <v>34</v>
      </c>
      <c r="D45" s="9" t="s">
        <v>72</v>
      </c>
      <c r="E45" s="9" t="s">
        <v>74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10"/>
      <c r="W45" s="10"/>
      <c r="X45" s="10"/>
      <c r="Y45" s="10"/>
      <c r="Z45" s="8"/>
      <c r="AA45" s="11">
        <f>AA46</f>
        <v>1619.1859999999999</v>
      </c>
      <c r="AB45" s="11"/>
      <c r="AC45" s="11"/>
      <c r="AD45" s="11"/>
      <c r="AE45" s="11"/>
      <c r="AF45" s="11">
        <v>192.387</v>
      </c>
      <c r="AG45" s="11"/>
      <c r="AH45" s="11"/>
      <c r="AI45" s="11"/>
      <c r="AJ45" s="11"/>
      <c r="AK45" s="11">
        <v>1619.1869999999999</v>
      </c>
      <c r="AL45" s="11">
        <v>1541.4</v>
      </c>
      <c r="AM45" s="11"/>
      <c r="AN45" s="11"/>
      <c r="AO45" s="11"/>
      <c r="AP45" s="11"/>
      <c r="AQ45" s="11"/>
      <c r="AR45" s="11"/>
      <c r="AS45" s="11"/>
      <c r="AT45" s="11"/>
      <c r="AU45" s="11"/>
      <c r="AV45" s="11">
        <v>1541.4</v>
      </c>
      <c r="AW45" s="11">
        <v>1585.7</v>
      </c>
    </row>
    <row r="46" spans="1:49" ht="43.5" customHeight="1" x14ac:dyDescent="0.25">
      <c r="A46" s="19" t="s">
        <v>37</v>
      </c>
      <c r="B46" s="13" t="s">
        <v>23</v>
      </c>
      <c r="C46" s="13" t="s">
        <v>34</v>
      </c>
      <c r="D46" s="13" t="s">
        <v>72</v>
      </c>
      <c r="E46" s="13" t="s">
        <v>74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 t="s">
        <v>38</v>
      </c>
      <c r="U46" s="13"/>
      <c r="V46" s="14"/>
      <c r="W46" s="14"/>
      <c r="X46" s="14"/>
      <c r="Y46" s="14"/>
      <c r="Z46" s="12"/>
      <c r="AA46" s="15">
        <v>1619.1859999999999</v>
      </c>
      <c r="AB46" s="15"/>
      <c r="AC46" s="15"/>
      <c r="AD46" s="15"/>
      <c r="AE46" s="15"/>
      <c r="AF46" s="15">
        <v>192.387</v>
      </c>
      <c r="AG46" s="15"/>
      <c r="AH46" s="15"/>
      <c r="AI46" s="15"/>
      <c r="AJ46" s="15"/>
      <c r="AK46" s="15">
        <v>1619.1869999999999</v>
      </c>
      <c r="AL46" s="15">
        <v>1541.4</v>
      </c>
      <c r="AM46" s="15"/>
      <c r="AN46" s="15"/>
      <c r="AO46" s="15"/>
      <c r="AP46" s="15"/>
      <c r="AQ46" s="15"/>
      <c r="AR46" s="15"/>
      <c r="AS46" s="15"/>
      <c r="AT46" s="15"/>
      <c r="AU46" s="15"/>
      <c r="AV46" s="15">
        <v>1541.4</v>
      </c>
      <c r="AW46" s="15">
        <v>1585.7</v>
      </c>
    </row>
    <row r="47" spans="1:49" ht="37.5" customHeight="1" x14ac:dyDescent="0.25">
      <c r="A47" s="17" t="s">
        <v>118</v>
      </c>
      <c r="B47" s="20" t="s">
        <v>23</v>
      </c>
      <c r="C47" s="20" t="s">
        <v>34</v>
      </c>
      <c r="D47" s="20" t="s">
        <v>119</v>
      </c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5"/>
      <c r="W47" s="5"/>
      <c r="X47" s="5"/>
      <c r="Y47" s="5"/>
      <c r="Z47" s="7"/>
      <c r="AA47" s="6">
        <f>AA48</f>
        <v>185.256</v>
      </c>
      <c r="AB47" s="6"/>
      <c r="AC47" s="6"/>
      <c r="AD47" s="6"/>
      <c r="AE47" s="6"/>
      <c r="AF47" s="6">
        <v>185.256</v>
      </c>
      <c r="AG47" s="6"/>
      <c r="AH47" s="6"/>
      <c r="AI47" s="6"/>
      <c r="AJ47" s="6"/>
      <c r="AK47" s="6">
        <v>185.256</v>
      </c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</row>
    <row r="48" spans="1:49" ht="44.25" customHeight="1" x14ac:dyDescent="0.25">
      <c r="A48" s="18" t="s">
        <v>58</v>
      </c>
      <c r="B48" s="9" t="s">
        <v>23</v>
      </c>
      <c r="C48" s="9" t="s">
        <v>34</v>
      </c>
      <c r="D48" s="9" t="s">
        <v>119</v>
      </c>
      <c r="E48" s="9" t="s">
        <v>59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10"/>
      <c r="W48" s="10"/>
      <c r="X48" s="10"/>
      <c r="Y48" s="10"/>
      <c r="Z48" s="8"/>
      <c r="AA48" s="11">
        <f>AA49</f>
        <v>185.256</v>
      </c>
      <c r="AB48" s="11"/>
      <c r="AC48" s="11"/>
      <c r="AD48" s="11"/>
      <c r="AE48" s="11"/>
      <c r="AF48" s="11">
        <v>185.256</v>
      </c>
      <c r="AG48" s="11"/>
      <c r="AH48" s="11"/>
      <c r="AI48" s="11"/>
      <c r="AJ48" s="11"/>
      <c r="AK48" s="11">
        <v>185.256</v>
      </c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</row>
    <row r="49" spans="1:49" ht="41.25" customHeight="1" x14ac:dyDescent="0.25">
      <c r="A49" s="19" t="s">
        <v>37</v>
      </c>
      <c r="B49" s="13" t="s">
        <v>23</v>
      </c>
      <c r="C49" s="13" t="s">
        <v>34</v>
      </c>
      <c r="D49" s="13" t="s">
        <v>119</v>
      </c>
      <c r="E49" s="13" t="s">
        <v>59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 t="s">
        <v>38</v>
      </c>
      <c r="U49" s="13"/>
      <c r="V49" s="14"/>
      <c r="W49" s="14"/>
      <c r="X49" s="14"/>
      <c r="Y49" s="14"/>
      <c r="Z49" s="12"/>
      <c r="AA49" s="15">
        <v>185.256</v>
      </c>
      <c r="AB49" s="15"/>
      <c r="AC49" s="15"/>
      <c r="AD49" s="15"/>
      <c r="AE49" s="15"/>
      <c r="AF49" s="15">
        <v>185.256</v>
      </c>
      <c r="AG49" s="15"/>
      <c r="AH49" s="15"/>
      <c r="AI49" s="15"/>
      <c r="AJ49" s="15"/>
      <c r="AK49" s="15">
        <v>185.256</v>
      </c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</row>
    <row r="50" spans="1:49" ht="24.95" customHeight="1" x14ac:dyDescent="0.25">
      <c r="A50" s="17" t="s">
        <v>75</v>
      </c>
      <c r="B50" s="20" t="s">
        <v>23</v>
      </c>
      <c r="C50" s="20" t="s">
        <v>76</v>
      </c>
      <c r="D50" s="20" t="s">
        <v>26</v>
      </c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5"/>
      <c r="W50" s="5"/>
      <c r="X50" s="5"/>
      <c r="Y50" s="5"/>
      <c r="Z50" s="7"/>
      <c r="AA50" s="6">
        <f>AA51+AA54+AA57+AA66</f>
        <v>6412.54</v>
      </c>
      <c r="AB50" s="6"/>
      <c r="AC50" s="6"/>
      <c r="AD50" s="6"/>
      <c r="AE50" s="6"/>
      <c r="AF50" s="6">
        <v>3896.1320000000001</v>
      </c>
      <c r="AG50" s="6"/>
      <c r="AH50" s="6"/>
      <c r="AI50" s="6"/>
      <c r="AJ50" s="6"/>
      <c r="AK50" s="6">
        <v>6412.5020000000004</v>
      </c>
      <c r="AL50" s="6">
        <v>1075.5</v>
      </c>
      <c r="AM50" s="6"/>
      <c r="AN50" s="6"/>
      <c r="AO50" s="6"/>
      <c r="AP50" s="6"/>
      <c r="AQ50" s="6"/>
      <c r="AR50" s="6"/>
      <c r="AS50" s="6"/>
      <c r="AT50" s="6"/>
      <c r="AU50" s="6"/>
      <c r="AV50" s="6">
        <v>1075.5</v>
      </c>
      <c r="AW50" s="6">
        <v>1107.25</v>
      </c>
    </row>
    <row r="51" spans="1:49" ht="24.95" customHeight="1" x14ac:dyDescent="0.25">
      <c r="A51" s="17" t="s">
        <v>129</v>
      </c>
      <c r="B51" s="20" t="s">
        <v>23</v>
      </c>
      <c r="C51" s="20" t="s">
        <v>76</v>
      </c>
      <c r="D51" s="20" t="s">
        <v>25</v>
      </c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5"/>
      <c r="W51" s="5"/>
      <c r="X51" s="5"/>
      <c r="Y51" s="5"/>
      <c r="Z51" s="7"/>
      <c r="AA51" s="6">
        <f>AA52</f>
        <v>480</v>
      </c>
      <c r="AB51" s="6"/>
      <c r="AC51" s="6"/>
      <c r="AD51" s="6"/>
      <c r="AE51" s="6"/>
      <c r="AF51" s="6">
        <v>3780</v>
      </c>
      <c r="AG51" s="6"/>
      <c r="AH51" s="6"/>
      <c r="AI51" s="6"/>
      <c r="AJ51" s="6"/>
      <c r="AK51" s="6">
        <v>3780</v>
      </c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</row>
    <row r="52" spans="1:49" s="23" customFormat="1" ht="24.95" customHeight="1" x14ac:dyDescent="0.25">
      <c r="A52" s="18" t="s">
        <v>123</v>
      </c>
      <c r="B52" s="9" t="s">
        <v>23</v>
      </c>
      <c r="C52" s="9" t="s">
        <v>76</v>
      </c>
      <c r="D52" s="9" t="s">
        <v>25</v>
      </c>
      <c r="E52" s="9" t="s">
        <v>124</v>
      </c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5"/>
      <c r="W52" s="5"/>
      <c r="X52" s="5"/>
      <c r="Y52" s="5"/>
      <c r="Z52" s="7"/>
      <c r="AA52" s="6">
        <f>AA53</f>
        <v>480</v>
      </c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</row>
    <row r="53" spans="1:49" ht="36.75" customHeight="1" x14ac:dyDescent="0.25">
      <c r="A53" s="19" t="s">
        <v>37</v>
      </c>
      <c r="B53" s="13" t="s">
        <v>23</v>
      </c>
      <c r="C53" s="13" t="s">
        <v>76</v>
      </c>
      <c r="D53" s="13" t="s">
        <v>25</v>
      </c>
      <c r="E53" s="13" t="s">
        <v>124</v>
      </c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 t="s">
        <v>38</v>
      </c>
      <c r="U53" s="13"/>
      <c r="V53" s="14"/>
      <c r="W53" s="14"/>
      <c r="X53" s="14"/>
      <c r="Y53" s="14"/>
      <c r="Z53" s="12"/>
      <c r="AA53" s="15">
        <v>480</v>
      </c>
      <c r="AB53" s="15"/>
      <c r="AC53" s="15"/>
      <c r="AD53" s="15"/>
      <c r="AE53" s="15"/>
      <c r="AF53" s="15">
        <v>480</v>
      </c>
      <c r="AG53" s="15"/>
      <c r="AH53" s="15"/>
      <c r="AI53" s="15"/>
      <c r="AJ53" s="15"/>
      <c r="AK53" s="15">
        <v>480</v>
      </c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</row>
    <row r="54" spans="1:49" s="23" customFormat="1" ht="36.75" customHeight="1" x14ac:dyDescent="0.25">
      <c r="A54" s="17" t="s">
        <v>120</v>
      </c>
      <c r="B54" s="22" t="s">
        <v>23</v>
      </c>
      <c r="C54" s="22" t="s">
        <v>76</v>
      </c>
      <c r="D54" s="22" t="s">
        <v>28</v>
      </c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5"/>
      <c r="W54" s="5"/>
      <c r="X54" s="5"/>
      <c r="Y54" s="5"/>
      <c r="Z54" s="7"/>
      <c r="AA54" s="6">
        <f>AA55</f>
        <v>3300</v>
      </c>
      <c r="AB54" s="6"/>
      <c r="AC54" s="6"/>
      <c r="AD54" s="6"/>
      <c r="AE54" s="6"/>
      <c r="AF54" s="6">
        <v>3780</v>
      </c>
      <c r="AG54" s="6"/>
      <c r="AH54" s="6"/>
      <c r="AI54" s="6"/>
      <c r="AJ54" s="6"/>
      <c r="AK54" s="6">
        <v>3780</v>
      </c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</row>
    <row r="55" spans="1:49" s="23" customFormat="1" ht="91.5" customHeight="1" x14ac:dyDescent="0.25">
      <c r="A55" s="18" t="s">
        <v>121</v>
      </c>
      <c r="B55" s="9" t="s">
        <v>23</v>
      </c>
      <c r="C55" s="9" t="s">
        <v>76</v>
      </c>
      <c r="D55" s="9" t="s">
        <v>28</v>
      </c>
      <c r="E55" s="9" t="s">
        <v>122</v>
      </c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10"/>
      <c r="W55" s="10"/>
      <c r="X55" s="10"/>
      <c r="Y55" s="10"/>
      <c r="Z55" s="8"/>
      <c r="AA55" s="11">
        <f>AA56</f>
        <v>3300</v>
      </c>
      <c r="AB55" s="11"/>
      <c r="AC55" s="11"/>
      <c r="AD55" s="11"/>
      <c r="AE55" s="11"/>
      <c r="AF55" s="11">
        <v>3300</v>
      </c>
      <c r="AG55" s="11"/>
      <c r="AH55" s="11"/>
      <c r="AI55" s="11"/>
      <c r="AJ55" s="11"/>
      <c r="AK55" s="11">
        <v>3300</v>
      </c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</row>
    <row r="56" spans="1:49" s="23" customFormat="1" ht="45.75" customHeight="1" x14ac:dyDescent="0.25">
      <c r="A56" s="19" t="s">
        <v>37</v>
      </c>
      <c r="B56" s="13" t="s">
        <v>23</v>
      </c>
      <c r="C56" s="13" t="s">
        <v>76</v>
      </c>
      <c r="D56" s="13" t="s">
        <v>28</v>
      </c>
      <c r="E56" s="13" t="s">
        <v>122</v>
      </c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 t="s">
        <v>38</v>
      </c>
      <c r="U56" s="13"/>
      <c r="V56" s="14"/>
      <c r="W56" s="14"/>
      <c r="X56" s="14"/>
      <c r="Y56" s="14"/>
      <c r="Z56" s="12"/>
      <c r="AA56" s="15">
        <v>3300</v>
      </c>
      <c r="AB56" s="15"/>
      <c r="AC56" s="15"/>
      <c r="AD56" s="15"/>
      <c r="AE56" s="15"/>
      <c r="AF56" s="15">
        <v>3300</v>
      </c>
      <c r="AG56" s="15"/>
      <c r="AH56" s="15"/>
      <c r="AI56" s="15"/>
      <c r="AJ56" s="15"/>
      <c r="AK56" s="15">
        <v>3300</v>
      </c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</row>
    <row r="57" spans="1:49" ht="24.95" customHeight="1" x14ac:dyDescent="0.25">
      <c r="A57" s="17" t="s">
        <v>77</v>
      </c>
      <c r="B57" s="20" t="s">
        <v>23</v>
      </c>
      <c r="C57" s="20" t="s">
        <v>76</v>
      </c>
      <c r="D57" s="20" t="s">
        <v>62</v>
      </c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5"/>
      <c r="W57" s="5"/>
      <c r="X57" s="5"/>
      <c r="Y57" s="5"/>
      <c r="Z57" s="7"/>
      <c r="AA57" s="6">
        <f>AA58+AA60+AA62+AA64</f>
        <v>2575</v>
      </c>
      <c r="AB57" s="6"/>
      <c r="AC57" s="6"/>
      <c r="AD57" s="6"/>
      <c r="AE57" s="6"/>
      <c r="AF57" s="6">
        <v>58.591999999999999</v>
      </c>
      <c r="AG57" s="6"/>
      <c r="AH57" s="6"/>
      <c r="AI57" s="6"/>
      <c r="AJ57" s="6"/>
      <c r="AK57" s="6">
        <v>2574.962</v>
      </c>
      <c r="AL57" s="6">
        <v>1075.5</v>
      </c>
      <c r="AM57" s="6"/>
      <c r="AN57" s="6"/>
      <c r="AO57" s="6"/>
      <c r="AP57" s="6"/>
      <c r="AQ57" s="6"/>
      <c r="AR57" s="6"/>
      <c r="AS57" s="6"/>
      <c r="AT57" s="6"/>
      <c r="AU57" s="6"/>
      <c r="AV57" s="6">
        <v>1075.5</v>
      </c>
      <c r="AW57" s="6">
        <v>1107.25</v>
      </c>
    </row>
    <row r="58" spans="1:49" ht="24.95" customHeight="1" x14ac:dyDescent="0.25">
      <c r="A58" s="18" t="s">
        <v>78</v>
      </c>
      <c r="B58" s="9" t="s">
        <v>23</v>
      </c>
      <c r="C58" s="9" t="s">
        <v>76</v>
      </c>
      <c r="D58" s="9" t="s">
        <v>62</v>
      </c>
      <c r="E58" s="9" t="s">
        <v>79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10"/>
      <c r="W58" s="10"/>
      <c r="X58" s="10"/>
      <c r="Y58" s="10"/>
      <c r="Z58" s="8"/>
      <c r="AA58" s="11">
        <f>AA59</f>
        <v>1690</v>
      </c>
      <c r="AB58" s="11"/>
      <c r="AC58" s="11"/>
      <c r="AD58" s="11"/>
      <c r="AE58" s="11"/>
      <c r="AF58" s="11">
        <v>58.591999999999999</v>
      </c>
      <c r="AG58" s="11"/>
      <c r="AH58" s="11"/>
      <c r="AI58" s="11"/>
      <c r="AJ58" s="11"/>
      <c r="AK58" s="11">
        <v>1689.962</v>
      </c>
      <c r="AL58" s="11">
        <v>1075.5</v>
      </c>
      <c r="AM58" s="11"/>
      <c r="AN58" s="11"/>
      <c r="AO58" s="11"/>
      <c r="AP58" s="11"/>
      <c r="AQ58" s="11"/>
      <c r="AR58" s="11"/>
      <c r="AS58" s="11"/>
      <c r="AT58" s="11"/>
      <c r="AU58" s="11"/>
      <c r="AV58" s="11">
        <v>1075.5</v>
      </c>
      <c r="AW58" s="11">
        <v>1107.25</v>
      </c>
    </row>
    <row r="59" spans="1:49" ht="39.75" customHeight="1" x14ac:dyDescent="0.25">
      <c r="A59" s="19" t="s">
        <v>37</v>
      </c>
      <c r="B59" s="13" t="s">
        <v>23</v>
      </c>
      <c r="C59" s="13" t="s">
        <v>76</v>
      </c>
      <c r="D59" s="13" t="s">
        <v>62</v>
      </c>
      <c r="E59" s="13" t="s">
        <v>79</v>
      </c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 t="s">
        <v>38</v>
      </c>
      <c r="U59" s="13"/>
      <c r="V59" s="14"/>
      <c r="W59" s="14"/>
      <c r="X59" s="14"/>
      <c r="Y59" s="14"/>
      <c r="Z59" s="12"/>
      <c r="AA59" s="15">
        <v>1690</v>
      </c>
      <c r="AB59" s="15"/>
      <c r="AC59" s="15"/>
      <c r="AD59" s="15"/>
      <c r="AE59" s="15"/>
      <c r="AF59" s="15">
        <v>58.591999999999999</v>
      </c>
      <c r="AG59" s="15"/>
      <c r="AH59" s="15"/>
      <c r="AI59" s="15"/>
      <c r="AJ59" s="15"/>
      <c r="AK59" s="15">
        <v>1689.962</v>
      </c>
      <c r="AL59" s="15">
        <v>1075.5</v>
      </c>
      <c r="AM59" s="15"/>
      <c r="AN59" s="15"/>
      <c r="AO59" s="15"/>
      <c r="AP59" s="15"/>
      <c r="AQ59" s="15"/>
      <c r="AR59" s="15"/>
      <c r="AS59" s="15"/>
      <c r="AT59" s="15"/>
      <c r="AU59" s="15"/>
      <c r="AV59" s="15">
        <v>1075.5</v>
      </c>
      <c r="AW59" s="15">
        <v>1107.25</v>
      </c>
    </row>
    <row r="60" spans="1:49" ht="38.25" customHeight="1" x14ac:dyDescent="0.25">
      <c r="A60" s="18" t="s">
        <v>80</v>
      </c>
      <c r="B60" s="9" t="s">
        <v>23</v>
      </c>
      <c r="C60" s="9" t="s">
        <v>76</v>
      </c>
      <c r="D60" s="9" t="s">
        <v>62</v>
      </c>
      <c r="E60" s="9" t="s">
        <v>81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10"/>
      <c r="W60" s="10"/>
      <c r="X60" s="10"/>
      <c r="Y60" s="10"/>
      <c r="Z60" s="8"/>
      <c r="AA60" s="11">
        <v>100</v>
      </c>
      <c r="AB60" s="11"/>
      <c r="AC60" s="11"/>
      <c r="AD60" s="11"/>
      <c r="AE60" s="11"/>
      <c r="AF60" s="11"/>
      <c r="AG60" s="11"/>
      <c r="AH60" s="11"/>
      <c r="AI60" s="11"/>
      <c r="AJ60" s="11"/>
      <c r="AK60" s="11">
        <v>100</v>
      </c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</row>
    <row r="61" spans="1:49" ht="37.5" customHeight="1" x14ac:dyDescent="0.25">
      <c r="A61" s="19" t="s">
        <v>37</v>
      </c>
      <c r="B61" s="13" t="s">
        <v>23</v>
      </c>
      <c r="C61" s="13" t="s">
        <v>76</v>
      </c>
      <c r="D61" s="13" t="s">
        <v>62</v>
      </c>
      <c r="E61" s="13" t="s">
        <v>81</v>
      </c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 t="s">
        <v>38</v>
      </c>
      <c r="U61" s="13"/>
      <c r="V61" s="14"/>
      <c r="W61" s="14"/>
      <c r="X61" s="14"/>
      <c r="Y61" s="14"/>
      <c r="Z61" s="12"/>
      <c r="AA61" s="15">
        <v>100</v>
      </c>
      <c r="AB61" s="15"/>
      <c r="AC61" s="15"/>
      <c r="AD61" s="15"/>
      <c r="AE61" s="15"/>
      <c r="AF61" s="15"/>
      <c r="AG61" s="15"/>
      <c r="AH61" s="15"/>
      <c r="AI61" s="15"/>
      <c r="AJ61" s="15"/>
      <c r="AK61" s="15">
        <v>100</v>
      </c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</row>
    <row r="62" spans="1:49" ht="24.95" customHeight="1" x14ac:dyDescent="0.25">
      <c r="A62" s="18" t="s">
        <v>82</v>
      </c>
      <c r="B62" s="9" t="s">
        <v>23</v>
      </c>
      <c r="C62" s="9" t="s">
        <v>76</v>
      </c>
      <c r="D62" s="9" t="s">
        <v>62</v>
      </c>
      <c r="E62" s="9" t="s">
        <v>83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10"/>
      <c r="W62" s="10"/>
      <c r="X62" s="10"/>
      <c r="Y62" s="10"/>
      <c r="Z62" s="8"/>
      <c r="AA62" s="11">
        <v>780</v>
      </c>
      <c r="AB62" s="11"/>
      <c r="AC62" s="11"/>
      <c r="AD62" s="11"/>
      <c r="AE62" s="11"/>
      <c r="AF62" s="11"/>
      <c r="AG62" s="11"/>
      <c r="AH62" s="11"/>
      <c r="AI62" s="11"/>
      <c r="AJ62" s="11"/>
      <c r="AK62" s="11">
        <v>780</v>
      </c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</row>
    <row r="63" spans="1:49" ht="44.25" customHeight="1" x14ac:dyDescent="0.25">
      <c r="A63" s="19" t="s">
        <v>37</v>
      </c>
      <c r="B63" s="13" t="s">
        <v>23</v>
      </c>
      <c r="C63" s="13" t="s">
        <v>76</v>
      </c>
      <c r="D63" s="13" t="s">
        <v>62</v>
      </c>
      <c r="E63" s="13" t="s">
        <v>83</v>
      </c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 t="s">
        <v>38</v>
      </c>
      <c r="U63" s="13"/>
      <c r="V63" s="14"/>
      <c r="W63" s="14"/>
      <c r="X63" s="14"/>
      <c r="Y63" s="14"/>
      <c r="Z63" s="12"/>
      <c r="AA63" s="15">
        <v>780</v>
      </c>
      <c r="AB63" s="15"/>
      <c r="AC63" s="15"/>
      <c r="AD63" s="15"/>
      <c r="AE63" s="15"/>
      <c r="AF63" s="15"/>
      <c r="AG63" s="15"/>
      <c r="AH63" s="15"/>
      <c r="AI63" s="15"/>
      <c r="AJ63" s="15"/>
      <c r="AK63" s="15">
        <v>780</v>
      </c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</row>
    <row r="64" spans="1:49" ht="24.95" customHeight="1" x14ac:dyDescent="0.25">
      <c r="A64" s="18" t="s">
        <v>84</v>
      </c>
      <c r="B64" s="9" t="s">
        <v>23</v>
      </c>
      <c r="C64" s="9" t="s">
        <v>76</v>
      </c>
      <c r="D64" s="9" t="s">
        <v>62</v>
      </c>
      <c r="E64" s="9" t="s">
        <v>85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10"/>
      <c r="W64" s="10"/>
      <c r="X64" s="10"/>
      <c r="Y64" s="10"/>
      <c r="Z64" s="8"/>
      <c r="AA64" s="11">
        <v>5</v>
      </c>
      <c r="AB64" s="11"/>
      <c r="AC64" s="11"/>
      <c r="AD64" s="11"/>
      <c r="AE64" s="11"/>
      <c r="AF64" s="11"/>
      <c r="AG64" s="11"/>
      <c r="AH64" s="11"/>
      <c r="AI64" s="11"/>
      <c r="AJ64" s="11"/>
      <c r="AK64" s="11">
        <v>5</v>
      </c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</row>
    <row r="65" spans="1:49" ht="24.95" customHeight="1" x14ac:dyDescent="0.25">
      <c r="A65" s="19" t="s">
        <v>46</v>
      </c>
      <c r="B65" s="13" t="s">
        <v>23</v>
      </c>
      <c r="C65" s="13" t="s">
        <v>76</v>
      </c>
      <c r="D65" s="13" t="s">
        <v>62</v>
      </c>
      <c r="E65" s="13" t="s">
        <v>85</v>
      </c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 t="s">
        <v>47</v>
      </c>
      <c r="U65" s="13"/>
      <c r="V65" s="14"/>
      <c r="W65" s="14"/>
      <c r="X65" s="14"/>
      <c r="Y65" s="14"/>
      <c r="Z65" s="12"/>
      <c r="AA65" s="15">
        <v>5</v>
      </c>
      <c r="AB65" s="15"/>
      <c r="AC65" s="15"/>
      <c r="AD65" s="15"/>
      <c r="AE65" s="15"/>
      <c r="AF65" s="15"/>
      <c r="AG65" s="15"/>
      <c r="AH65" s="15"/>
      <c r="AI65" s="15"/>
      <c r="AJ65" s="15"/>
      <c r="AK65" s="15">
        <v>5</v>
      </c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</row>
    <row r="66" spans="1:49" ht="39.75" customHeight="1" x14ac:dyDescent="0.25">
      <c r="A66" s="17" t="s">
        <v>125</v>
      </c>
      <c r="B66" s="20" t="s">
        <v>23</v>
      </c>
      <c r="C66" s="20" t="s">
        <v>76</v>
      </c>
      <c r="D66" s="20" t="s">
        <v>76</v>
      </c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5"/>
      <c r="W66" s="5"/>
      <c r="X66" s="5"/>
      <c r="Y66" s="5"/>
      <c r="Z66" s="7"/>
      <c r="AA66" s="6">
        <f>AA67</f>
        <v>57.54</v>
      </c>
      <c r="AB66" s="6"/>
      <c r="AC66" s="6"/>
      <c r="AD66" s="6"/>
      <c r="AE66" s="6"/>
      <c r="AF66" s="6">
        <v>57.54</v>
      </c>
      <c r="AG66" s="6"/>
      <c r="AH66" s="6"/>
      <c r="AI66" s="6"/>
      <c r="AJ66" s="6"/>
      <c r="AK66" s="6">
        <v>57.54</v>
      </c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</row>
    <row r="67" spans="1:49" ht="166.5" customHeight="1" x14ac:dyDescent="0.25">
      <c r="A67" s="28" t="s">
        <v>126</v>
      </c>
      <c r="B67" s="9" t="s">
        <v>23</v>
      </c>
      <c r="C67" s="9" t="s">
        <v>76</v>
      </c>
      <c r="D67" s="9" t="s">
        <v>76</v>
      </c>
      <c r="E67" s="9" t="s">
        <v>127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10"/>
      <c r="W67" s="10"/>
      <c r="X67" s="10"/>
      <c r="Y67" s="10"/>
      <c r="Z67" s="8"/>
      <c r="AA67" s="11">
        <f>AA68</f>
        <v>57.54</v>
      </c>
      <c r="AB67" s="11"/>
      <c r="AC67" s="11"/>
      <c r="AD67" s="11"/>
      <c r="AE67" s="11"/>
      <c r="AF67" s="11">
        <v>57.54</v>
      </c>
      <c r="AG67" s="11"/>
      <c r="AH67" s="11"/>
      <c r="AI67" s="11"/>
      <c r="AJ67" s="11"/>
      <c r="AK67" s="11">
        <v>57.54</v>
      </c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</row>
    <row r="68" spans="1:49" ht="24.95" customHeight="1" x14ac:dyDescent="0.25">
      <c r="A68" s="19" t="s">
        <v>46</v>
      </c>
      <c r="B68" s="13" t="s">
        <v>23</v>
      </c>
      <c r="C68" s="13" t="s">
        <v>76</v>
      </c>
      <c r="D68" s="13" t="s">
        <v>76</v>
      </c>
      <c r="E68" s="13" t="s">
        <v>127</v>
      </c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 t="s">
        <v>47</v>
      </c>
      <c r="U68" s="13"/>
      <c r="V68" s="14"/>
      <c r="W68" s="14"/>
      <c r="X68" s="14"/>
      <c r="Y68" s="14"/>
      <c r="Z68" s="12"/>
      <c r="AA68" s="15">
        <v>57.54</v>
      </c>
      <c r="AB68" s="15"/>
      <c r="AC68" s="15"/>
      <c r="AD68" s="15"/>
      <c r="AE68" s="15"/>
      <c r="AF68" s="15">
        <v>57.54</v>
      </c>
      <c r="AG68" s="15"/>
      <c r="AH68" s="15"/>
      <c r="AI68" s="15"/>
      <c r="AJ68" s="15"/>
      <c r="AK68" s="15">
        <v>57.54</v>
      </c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</row>
    <row r="69" spans="1:49" ht="24.95" customHeight="1" x14ac:dyDescent="0.25">
      <c r="A69" s="17" t="s">
        <v>86</v>
      </c>
      <c r="B69" s="20" t="s">
        <v>23</v>
      </c>
      <c r="C69" s="20" t="s">
        <v>67</v>
      </c>
      <c r="D69" s="20" t="s">
        <v>26</v>
      </c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5"/>
      <c r="W69" s="5"/>
      <c r="X69" s="5"/>
      <c r="Y69" s="5"/>
      <c r="Z69" s="7"/>
      <c r="AA69" s="6">
        <v>103.52800000000001</v>
      </c>
      <c r="AB69" s="6"/>
      <c r="AC69" s="6"/>
      <c r="AD69" s="6"/>
      <c r="AE69" s="6"/>
      <c r="AF69" s="6"/>
      <c r="AG69" s="6"/>
      <c r="AH69" s="6"/>
      <c r="AI69" s="6"/>
      <c r="AJ69" s="6"/>
      <c r="AK69" s="6">
        <v>103.52800000000001</v>
      </c>
      <c r="AL69" s="6">
        <v>103.5</v>
      </c>
      <c r="AM69" s="6"/>
      <c r="AN69" s="6"/>
      <c r="AO69" s="6"/>
      <c r="AP69" s="6"/>
      <c r="AQ69" s="6"/>
      <c r="AR69" s="6"/>
      <c r="AS69" s="6"/>
      <c r="AT69" s="6"/>
      <c r="AU69" s="6"/>
      <c r="AV69" s="6">
        <v>103.5</v>
      </c>
      <c r="AW69" s="6">
        <v>103.5</v>
      </c>
    </row>
    <row r="70" spans="1:49" ht="24.95" customHeight="1" x14ac:dyDescent="0.25">
      <c r="A70" s="17" t="s">
        <v>87</v>
      </c>
      <c r="B70" s="20" t="s">
        <v>23</v>
      </c>
      <c r="C70" s="20" t="s">
        <v>67</v>
      </c>
      <c r="D70" s="20" t="s">
        <v>62</v>
      </c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5"/>
      <c r="W70" s="5"/>
      <c r="X70" s="5"/>
      <c r="Y70" s="5"/>
      <c r="Z70" s="7"/>
      <c r="AA70" s="6">
        <v>103.52800000000001</v>
      </c>
      <c r="AB70" s="6"/>
      <c r="AC70" s="6"/>
      <c r="AD70" s="6"/>
      <c r="AE70" s="6"/>
      <c r="AF70" s="6"/>
      <c r="AG70" s="6"/>
      <c r="AH70" s="6"/>
      <c r="AI70" s="6"/>
      <c r="AJ70" s="6"/>
      <c r="AK70" s="6">
        <v>103.52800000000001</v>
      </c>
      <c r="AL70" s="6">
        <v>103.5</v>
      </c>
      <c r="AM70" s="6"/>
      <c r="AN70" s="6"/>
      <c r="AO70" s="6"/>
      <c r="AP70" s="6"/>
      <c r="AQ70" s="6"/>
      <c r="AR70" s="6"/>
      <c r="AS70" s="6"/>
      <c r="AT70" s="6"/>
      <c r="AU70" s="6"/>
      <c r="AV70" s="6">
        <v>103.5</v>
      </c>
      <c r="AW70" s="6">
        <v>103.5</v>
      </c>
    </row>
    <row r="71" spans="1:49" ht="86.25" customHeight="1" x14ac:dyDescent="0.25">
      <c r="A71" s="18" t="s">
        <v>88</v>
      </c>
      <c r="B71" s="9" t="s">
        <v>23</v>
      </c>
      <c r="C71" s="9" t="s">
        <v>67</v>
      </c>
      <c r="D71" s="9" t="s">
        <v>62</v>
      </c>
      <c r="E71" s="9" t="s">
        <v>89</v>
      </c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10"/>
      <c r="W71" s="10"/>
      <c r="X71" s="10"/>
      <c r="Y71" s="10"/>
      <c r="Z71" s="8"/>
      <c r="AA71" s="11">
        <v>103.52800000000001</v>
      </c>
      <c r="AB71" s="11"/>
      <c r="AC71" s="11"/>
      <c r="AD71" s="11"/>
      <c r="AE71" s="11"/>
      <c r="AF71" s="11"/>
      <c r="AG71" s="11"/>
      <c r="AH71" s="11"/>
      <c r="AI71" s="11"/>
      <c r="AJ71" s="11"/>
      <c r="AK71" s="11">
        <v>103.52800000000001</v>
      </c>
      <c r="AL71" s="11">
        <v>103.5</v>
      </c>
      <c r="AM71" s="11"/>
      <c r="AN71" s="11"/>
      <c r="AO71" s="11"/>
      <c r="AP71" s="11"/>
      <c r="AQ71" s="11"/>
      <c r="AR71" s="11"/>
      <c r="AS71" s="11"/>
      <c r="AT71" s="11"/>
      <c r="AU71" s="11"/>
      <c r="AV71" s="11">
        <v>103.5</v>
      </c>
      <c r="AW71" s="11">
        <v>103.5</v>
      </c>
    </row>
    <row r="72" spans="1:49" ht="24.95" customHeight="1" x14ac:dyDescent="0.25">
      <c r="A72" s="19" t="s">
        <v>90</v>
      </c>
      <c r="B72" s="13" t="s">
        <v>23</v>
      </c>
      <c r="C72" s="13" t="s">
        <v>67</v>
      </c>
      <c r="D72" s="13" t="s">
        <v>62</v>
      </c>
      <c r="E72" s="13" t="s">
        <v>89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 t="s">
        <v>91</v>
      </c>
      <c r="U72" s="13"/>
      <c r="V72" s="14"/>
      <c r="W72" s="14"/>
      <c r="X72" s="14"/>
      <c r="Y72" s="14"/>
      <c r="Z72" s="12"/>
      <c r="AA72" s="15">
        <v>103.52800000000001</v>
      </c>
      <c r="AB72" s="15"/>
      <c r="AC72" s="15"/>
      <c r="AD72" s="15"/>
      <c r="AE72" s="15"/>
      <c r="AF72" s="15"/>
      <c r="AG72" s="15"/>
      <c r="AH72" s="15"/>
      <c r="AI72" s="15"/>
      <c r="AJ72" s="15"/>
      <c r="AK72" s="15">
        <v>103.52800000000001</v>
      </c>
      <c r="AL72" s="15">
        <v>103.5</v>
      </c>
      <c r="AM72" s="15"/>
      <c r="AN72" s="15"/>
      <c r="AO72" s="15"/>
      <c r="AP72" s="15"/>
      <c r="AQ72" s="15"/>
      <c r="AR72" s="15"/>
      <c r="AS72" s="15"/>
      <c r="AT72" s="15"/>
      <c r="AU72" s="15"/>
      <c r="AV72" s="15">
        <v>103.5</v>
      </c>
      <c r="AW72" s="15">
        <v>103.5</v>
      </c>
    </row>
    <row r="73" spans="1:49" ht="50.25" customHeight="1" x14ac:dyDescent="0.25">
      <c r="A73" s="17" t="s">
        <v>92</v>
      </c>
      <c r="B73" s="20" t="s">
        <v>93</v>
      </c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5"/>
      <c r="W73" s="5"/>
      <c r="X73" s="5"/>
      <c r="Y73" s="5"/>
      <c r="Z73" s="7"/>
      <c r="AA73" s="6">
        <f>AA74+AA86</f>
        <v>13246.602999999999</v>
      </c>
      <c r="AB73" s="6"/>
      <c r="AC73" s="6"/>
      <c r="AD73" s="6"/>
      <c r="AE73" s="6"/>
      <c r="AF73" s="6">
        <v>38.231000000000002</v>
      </c>
      <c r="AG73" s="6"/>
      <c r="AH73" s="6"/>
      <c r="AI73" s="6"/>
      <c r="AJ73" s="6"/>
      <c r="AK73" s="6">
        <v>13246.634</v>
      </c>
      <c r="AL73" s="6">
        <v>6606.85</v>
      </c>
      <c r="AM73" s="6"/>
      <c r="AN73" s="6"/>
      <c r="AO73" s="6"/>
      <c r="AP73" s="6"/>
      <c r="AQ73" s="6"/>
      <c r="AR73" s="6"/>
      <c r="AS73" s="6"/>
      <c r="AT73" s="6"/>
      <c r="AU73" s="6"/>
      <c r="AV73" s="6">
        <v>6606.85</v>
      </c>
      <c r="AW73" s="6">
        <v>6669.08</v>
      </c>
    </row>
    <row r="74" spans="1:49" ht="24.95" customHeight="1" x14ac:dyDescent="0.25">
      <c r="A74" s="17" t="s">
        <v>94</v>
      </c>
      <c r="B74" s="20" t="s">
        <v>93</v>
      </c>
      <c r="C74" s="20" t="s">
        <v>95</v>
      </c>
      <c r="D74" s="20" t="s">
        <v>26</v>
      </c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5"/>
      <c r="W74" s="5"/>
      <c r="X74" s="5"/>
      <c r="Y74" s="5"/>
      <c r="Z74" s="7"/>
      <c r="AA74" s="6">
        <f>AA75</f>
        <v>13146.602999999999</v>
      </c>
      <c r="AB74" s="6"/>
      <c r="AC74" s="6"/>
      <c r="AD74" s="6"/>
      <c r="AE74" s="6"/>
      <c r="AF74" s="6">
        <v>38.231000000000002</v>
      </c>
      <c r="AG74" s="6"/>
      <c r="AH74" s="6"/>
      <c r="AI74" s="6"/>
      <c r="AJ74" s="6"/>
      <c r="AK74" s="6">
        <v>13146.634</v>
      </c>
      <c r="AL74" s="6">
        <v>6506.85</v>
      </c>
      <c r="AM74" s="6"/>
      <c r="AN74" s="6"/>
      <c r="AO74" s="6"/>
      <c r="AP74" s="6"/>
      <c r="AQ74" s="6"/>
      <c r="AR74" s="6"/>
      <c r="AS74" s="6"/>
      <c r="AT74" s="6"/>
      <c r="AU74" s="6"/>
      <c r="AV74" s="6">
        <v>6506.85</v>
      </c>
      <c r="AW74" s="6">
        <v>6549.08</v>
      </c>
    </row>
    <row r="75" spans="1:49" ht="24.95" customHeight="1" x14ac:dyDescent="0.25">
      <c r="A75" s="17" t="s">
        <v>96</v>
      </c>
      <c r="B75" s="20" t="s">
        <v>93</v>
      </c>
      <c r="C75" s="20" t="s">
        <v>95</v>
      </c>
      <c r="D75" s="20" t="s">
        <v>25</v>
      </c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5"/>
      <c r="W75" s="5"/>
      <c r="X75" s="5"/>
      <c r="Y75" s="5"/>
      <c r="Z75" s="7"/>
      <c r="AA75" s="6">
        <f>AA76+AA78+AA80+AA84</f>
        <v>13146.602999999999</v>
      </c>
      <c r="AB75" s="6"/>
      <c r="AC75" s="6"/>
      <c r="AD75" s="6"/>
      <c r="AE75" s="6"/>
      <c r="AF75" s="6">
        <v>38.231000000000002</v>
      </c>
      <c r="AG75" s="6"/>
      <c r="AH75" s="6"/>
      <c r="AI75" s="6"/>
      <c r="AJ75" s="6"/>
      <c r="AK75" s="6">
        <v>13146.634</v>
      </c>
      <c r="AL75" s="6">
        <v>6506.85</v>
      </c>
      <c r="AM75" s="6"/>
      <c r="AN75" s="6"/>
      <c r="AO75" s="6"/>
      <c r="AP75" s="6"/>
      <c r="AQ75" s="6"/>
      <c r="AR75" s="6"/>
      <c r="AS75" s="6"/>
      <c r="AT75" s="6"/>
      <c r="AU75" s="6"/>
      <c r="AV75" s="6">
        <v>6506.85</v>
      </c>
      <c r="AW75" s="6">
        <v>6549.08</v>
      </c>
    </row>
    <row r="76" spans="1:49" ht="40.5" customHeight="1" x14ac:dyDescent="0.25">
      <c r="A76" s="18" t="s">
        <v>97</v>
      </c>
      <c r="B76" s="9" t="s">
        <v>93</v>
      </c>
      <c r="C76" s="9" t="s">
        <v>95</v>
      </c>
      <c r="D76" s="9" t="s">
        <v>25</v>
      </c>
      <c r="E76" s="9" t="s">
        <v>128</v>
      </c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10"/>
      <c r="W76" s="10"/>
      <c r="X76" s="10"/>
      <c r="Y76" s="10"/>
      <c r="Z76" s="8"/>
      <c r="AA76" s="11">
        <f>AA77</f>
        <v>25</v>
      </c>
      <c r="AB76" s="11"/>
      <c r="AC76" s="11"/>
      <c r="AD76" s="11"/>
      <c r="AE76" s="11"/>
      <c r="AF76" s="11">
        <v>25</v>
      </c>
      <c r="AG76" s="11"/>
      <c r="AH76" s="11"/>
      <c r="AI76" s="11"/>
      <c r="AJ76" s="11"/>
      <c r="AK76" s="11">
        <v>25</v>
      </c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</row>
    <row r="77" spans="1:49" ht="24.95" customHeight="1" x14ac:dyDescent="0.25">
      <c r="A77" s="19" t="s">
        <v>40</v>
      </c>
      <c r="B77" s="13" t="s">
        <v>93</v>
      </c>
      <c r="C77" s="13" t="s">
        <v>95</v>
      </c>
      <c r="D77" s="13" t="s">
        <v>25</v>
      </c>
      <c r="E77" s="13" t="s">
        <v>128</v>
      </c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 t="s">
        <v>41</v>
      </c>
      <c r="U77" s="13"/>
      <c r="V77" s="14"/>
      <c r="W77" s="14"/>
      <c r="X77" s="14"/>
      <c r="Y77" s="14"/>
      <c r="Z77" s="12"/>
      <c r="AA77" s="15">
        <v>25</v>
      </c>
      <c r="AB77" s="15"/>
      <c r="AC77" s="15"/>
      <c r="AD77" s="15"/>
      <c r="AE77" s="15"/>
      <c r="AF77" s="15">
        <v>25</v>
      </c>
      <c r="AG77" s="15"/>
      <c r="AH77" s="15"/>
      <c r="AI77" s="15"/>
      <c r="AJ77" s="15"/>
      <c r="AK77" s="15">
        <v>25</v>
      </c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</row>
    <row r="78" spans="1:49" ht="44.25" customHeight="1" x14ac:dyDescent="0.25">
      <c r="A78" s="18" t="s">
        <v>97</v>
      </c>
      <c r="B78" s="9" t="s">
        <v>93</v>
      </c>
      <c r="C78" s="9" t="s">
        <v>95</v>
      </c>
      <c r="D78" s="9" t="s">
        <v>25</v>
      </c>
      <c r="E78" s="9" t="s">
        <v>98</v>
      </c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10"/>
      <c r="W78" s="10"/>
      <c r="X78" s="10"/>
      <c r="Y78" s="10"/>
      <c r="Z78" s="8"/>
      <c r="AA78" s="11">
        <v>70</v>
      </c>
      <c r="AB78" s="11"/>
      <c r="AC78" s="11"/>
      <c r="AD78" s="11"/>
      <c r="AE78" s="11"/>
      <c r="AF78" s="11"/>
      <c r="AG78" s="11"/>
      <c r="AH78" s="11"/>
      <c r="AI78" s="11"/>
      <c r="AJ78" s="11"/>
      <c r="AK78" s="11">
        <v>70</v>
      </c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</row>
    <row r="79" spans="1:49" ht="34.5" customHeight="1" x14ac:dyDescent="0.25">
      <c r="A79" s="19" t="s">
        <v>37</v>
      </c>
      <c r="B79" s="13" t="s">
        <v>93</v>
      </c>
      <c r="C79" s="13" t="s">
        <v>95</v>
      </c>
      <c r="D79" s="13" t="s">
        <v>25</v>
      </c>
      <c r="E79" s="13" t="s">
        <v>98</v>
      </c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 t="s">
        <v>38</v>
      </c>
      <c r="U79" s="13"/>
      <c r="V79" s="14"/>
      <c r="W79" s="14"/>
      <c r="X79" s="14"/>
      <c r="Y79" s="14"/>
      <c r="Z79" s="12"/>
      <c r="AA79" s="15">
        <v>70</v>
      </c>
      <c r="AB79" s="15"/>
      <c r="AC79" s="15"/>
      <c r="AD79" s="15"/>
      <c r="AE79" s="15"/>
      <c r="AF79" s="15"/>
      <c r="AG79" s="15"/>
      <c r="AH79" s="15"/>
      <c r="AI79" s="15"/>
      <c r="AJ79" s="15"/>
      <c r="AK79" s="15">
        <v>70</v>
      </c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</row>
    <row r="80" spans="1:49" ht="36" customHeight="1" x14ac:dyDescent="0.25">
      <c r="A80" s="18" t="s">
        <v>97</v>
      </c>
      <c r="B80" s="9" t="s">
        <v>93</v>
      </c>
      <c r="C80" s="9" t="s">
        <v>95</v>
      </c>
      <c r="D80" s="9" t="s">
        <v>25</v>
      </c>
      <c r="E80" s="9" t="s">
        <v>99</v>
      </c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10"/>
      <c r="W80" s="10"/>
      <c r="X80" s="10"/>
      <c r="Y80" s="10"/>
      <c r="Z80" s="8"/>
      <c r="AA80" s="11">
        <f>AA81+AA82+AA83</f>
        <v>10546.099999999999</v>
      </c>
      <c r="AB80" s="11"/>
      <c r="AC80" s="11"/>
      <c r="AD80" s="11"/>
      <c r="AE80" s="11"/>
      <c r="AF80" s="11">
        <v>13.231</v>
      </c>
      <c r="AG80" s="11"/>
      <c r="AH80" s="11"/>
      <c r="AI80" s="11"/>
      <c r="AJ80" s="11"/>
      <c r="AK80" s="11">
        <v>10546.130999999999</v>
      </c>
      <c r="AL80" s="11">
        <v>6506.85</v>
      </c>
      <c r="AM80" s="11"/>
      <c r="AN80" s="11"/>
      <c r="AO80" s="11"/>
      <c r="AP80" s="11"/>
      <c r="AQ80" s="11"/>
      <c r="AR80" s="11"/>
      <c r="AS80" s="11"/>
      <c r="AT80" s="11"/>
      <c r="AU80" s="11"/>
      <c r="AV80" s="11">
        <v>6506.85</v>
      </c>
      <c r="AW80" s="11">
        <v>6549.08</v>
      </c>
    </row>
    <row r="81" spans="1:49" ht="87" customHeight="1" x14ac:dyDescent="0.25">
      <c r="A81" s="19" t="s">
        <v>31</v>
      </c>
      <c r="B81" s="13" t="s">
        <v>93</v>
      </c>
      <c r="C81" s="13" t="s">
        <v>95</v>
      </c>
      <c r="D81" s="13" t="s">
        <v>25</v>
      </c>
      <c r="E81" s="13" t="s">
        <v>99</v>
      </c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 t="s">
        <v>32</v>
      </c>
      <c r="U81" s="13"/>
      <c r="V81" s="14"/>
      <c r="W81" s="14"/>
      <c r="X81" s="14"/>
      <c r="Y81" s="14"/>
      <c r="Z81" s="12"/>
      <c r="AA81" s="15">
        <v>5039.2</v>
      </c>
      <c r="AB81" s="15"/>
      <c r="AC81" s="15"/>
      <c r="AD81" s="15"/>
      <c r="AE81" s="15"/>
      <c r="AF81" s="15"/>
      <c r="AG81" s="15"/>
      <c r="AH81" s="15"/>
      <c r="AI81" s="15"/>
      <c r="AJ81" s="15"/>
      <c r="AK81" s="15">
        <v>5039.2</v>
      </c>
      <c r="AL81" s="15">
        <v>5039.2</v>
      </c>
      <c r="AM81" s="15"/>
      <c r="AN81" s="15"/>
      <c r="AO81" s="15"/>
      <c r="AP81" s="15"/>
      <c r="AQ81" s="15"/>
      <c r="AR81" s="15"/>
      <c r="AS81" s="15"/>
      <c r="AT81" s="15"/>
      <c r="AU81" s="15"/>
      <c r="AV81" s="15">
        <v>5039.2</v>
      </c>
      <c r="AW81" s="15">
        <v>5039.2</v>
      </c>
    </row>
    <row r="82" spans="1:49" ht="37.5" customHeight="1" x14ac:dyDescent="0.25">
      <c r="A82" s="19" t="s">
        <v>37</v>
      </c>
      <c r="B82" s="13" t="s">
        <v>93</v>
      </c>
      <c r="C82" s="13" t="s">
        <v>95</v>
      </c>
      <c r="D82" s="13" t="s">
        <v>25</v>
      </c>
      <c r="E82" s="13" t="s">
        <v>99</v>
      </c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 t="s">
        <v>38</v>
      </c>
      <c r="U82" s="13"/>
      <c r="V82" s="14"/>
      <c r="W82" s="14"/>
      <c r="X82" s="14"/>
      <c r="Y82" s="14"/>
      <c r="Z82" s="12"/>
      <c r="AA82" s="15">
        <v>5503.9</v>
      </c>
      <c r="AB82" s="15"/>
      <c r="AC82" s="15"/>
      <c r="AD82" s="15"/>
      <c r="AE82" s="15"/>
      <c r="AF82" s="15">
        <v>13.231</v>
      </c>
      <c r="AG82" s="15"/>
      <c r="AH82" s="15"/>
      <c r="AI82" s="15"/>
      <c r="AJ82" s="15"/>
      <c r="AK82" s="15">
        <v>5503.9309999999996</v>
      </c>
      <c r="AL82" s="15">
        <v>1467.65</v>
      </c>
      <c r="AM82" s="15"/>
      <c r="AN82" s="15"/>
      <c r="AO82" s="15"/>
      <c r="AP82" s="15"/>
      <c r="AQ82" s="15"/>
      <c r="AR82" s="15"/>
      <c r="AS82" s="15"/>
      <c r="AT82" s="15"/>
      <c r="AU82" s="15"/>
      <c r="AV82" s="15">
        <v>1467.65</v>
      </c>
      <c r="AW82" s="15">
        <v>1509.88</v>
      </c>
    </row>
    <row r="83" spans="1:49" ht="24.95" customHeight="1" x14ac:dyDescent="0.25">
      <c r="A83" s="19" t="s">
        <v>40</v>
      </c>
      <c r="B83" s="13" t="s">
        <v>93</v>
      </c>
      <c r="C83" s="13" t="s">
        <v>95</v>
      </c>
      <c r="D83" s="13" t="s">
        <v>25</v>
      </c>
      <c r="E83" s="13" t="s">
        <v>99</v>
      </c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 t="s">
        <v>41</v>
      </c>
      <c r="U83" s="13"/>
      <c r="V83" s="14"/>
      <c r="W83" s="14"/>
      <c r="X83" s="14"/>
      <c r="Y83" s="14"/>
      <c r="Z83" s="12"/>
      <c r="AA83" s="15">
        <v>3</v>
      </c>
      <c r="AB83" s="15"/>
      <c r="AC83" s="15"/>
      <c r="AD83" s="15"/>
      <c r="AE83" s="15"/>
      <c r="AF83" s="15"/>
      <c r="AG83" s="15"/>
      <c r="AH83" s="15"/>
      <c r="AI83" s="15"/>
      <c r="AJ83" s="15"/>
      <c r="AK83" s="15">
        <v>3</v>
      </c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</row>
    <row r="84" spans="1:49" ht="45" customHeight="1" x14ac:dyDescent="0.25">
      <c r="A84" s="18" t="s">
        <v>116</v>
      </c>
      <c r="B84" s="9" t="s">
        <v>93</v>
      </c>
      <c r="C84" s="9" t="s">
        <v>95</v>
      </c>
      <c r="D84" s="9" t="s">
        <v>25</v>
      </c>
      <c r="E84" s="9" t="s">
        <v>117</v>
      </c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10"/>
      <c r="W84" s="10"/>
      <c r="X84" s="10"/>
      <c r="Y84" s="10"/>
      <c r="Z84" s="8"/>
      <c r="AA84" s="11">
        <v>2505.5030000000002</v>
      </c>
      <c r="AB84" s="11"/>
      <c r="AC84" s="11"/>
      <c r="AD84" s="11"/>
      <c r="AE84" s="11"/>
      <c r="AF84" s="11"/>
      <c r="AG84" s="11"/>
      <c r="AH84" s="11"/>
      <c r="AI84" s="11"/>
      <c r="AJ84" s="11"/>
      <c r="AK84" s="11">
        <v>2505.5030000000002</v>
      </c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</row>
    <row r="85" spans="1:49" ht="42.75" customHeight="1" x14ac:dyDescent="0.25">
      <c r="A85" s="19" t="s">
        <v>37</v>
      </c>
      <c r="B85" s="13" t="s">
        <v>93</v>
      </c>
      <c r="C85" s="13" t="s">
        <v>95</v>
      </c>
      <c r="D85" s="13" t="s">
        <v>25</v>
      </c>
      <c r="E85" s="13" t="s">
        <v>117</v>
      </c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 t="s">
        <v>38</v>
      </c>
      <c r="U85" s="13"/>
      <c r="V85" s="14"/>
      <c r="W85" s="14"/>
      <c r="X85" s="14"/>
      <c r="Y85" s="14"/>
      <c r="Z85" s="12"/>
      <c r="AA85" s="15">
        <v>2505.5030000000002</v>
      </c>
      <c r="AB85" s="15"/>
      <c r="AC85" s="15"/>
      <c r="AD85" s="15"/>
      <c r="AE85" s="15"/>
      <c r="AF85" s="15"/>
      <c r="AG85" s="15"/>
      <c r="AH85" s="15"/>
      <c r="AI85" s="15"/>
      <c r="AJ85" s="15"/>
      <c r="AK85" s="15">
        <v>2505.5030000000002</v>
      </c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</row>
    <row r="86" spans="1:49" ht="24.95" customHeight="1" x14ac:dyDescent="0.25">
      <c r="A86" s="17" t="s">
        <v>86</v>
      </c>
      <c r="B86" s="20" t="s">
        <v>93</v>
      </c>
      <c r="C86" s="20" t="s">
        <v>67</v>
      </c>
      <c r="D86" s="20" t="s">
        <v>26</v>
      </c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5"/>
      <c r="W86" s="5"/>
      <c r="X86" s="5"/>
      <c r="Y86" s="5"/>
      <c r="Z86" s="7"/>
      <c r="AA86" s="6">
        <v>100</v>
      </c>
      <c r="AB86" s="6"/>
      <c r="AC86" s="6"/>
      <c r="AD86" s="6"/>
      <c r="AE86" s="6"/>
      <c r="AF86" s="6"/>
      <c r="AG86" s="6"/>
      <c r="AH86" s="6"/>
      <c r="AI86" s="6"/>
      <c r="AJ86" s="6"/>
      <c r="AK86" s="6">
        <v>100</v>
      </c>
      <c r="AL86" s="6">
        <v>100</v>
      </c>
      <c r="AM86" s="6"/>
      <c r="AN86" s="6"/>
      <c r="AO86" s="6"/>
      <c r="AP86" s="6"/>
      <c r="AQ86" s="6"/>
      <c r="AR86" s="6"/>
      <c r="AS86" s="6"/>
      <c r="AT86" s="6"/>
      <c r="AU86" s="6"/>
      <c r="AV86" s="6">
        <v>100</v>
      </c>
      <c r="AW86" s="6">
        <v>120</v>
      </c>
    </row>
    <row r="87" spans="1:49" ht="24.95" customHeight="1" x14ac:dyDescent="0.25">
      <c r="A87" s="17" t="s">
        <v>87</v>
      </c>
      <c r="B87" s="20" t="s">
        <v>93</v>
      </c>
      <c r="C87" s="20" t="s">
        <v>67</v>
      </c>
      <c r="D87" s="20" t="s">
        <v>62</v>
      </c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5"/>
      <c r="W87" s="5"/>
      <c r="X87" s="5"/>
      <c r="Y87" s="5"/>
      <c r="Z87" s="7"/>
      <c r="AA87" s="6">
        <v>100</v>
      </c>
      <c r="AB87" s="6"/>
      <c r="AC87" s="6"/>
      <c r="AD87" s="6"/>
      <c r="AE87" s="6"/>
      <c r="AF87" s="6"/>
      <c r="AG87" s="6"/>
      <c r="AH87" s="6"/>
      <c r="AI87" s="6"/>
      <c r="AJ87" s="6"/>
      <c r="AK87" s="6">
        <v>100</v>
      </c>
      <c r="AL87" s="6">
        <v>100</v>
      </c>
      <c r="AM87" s="6"/>
      <c r="AN87" s="6"/>
      <c r="AO87" s="6"/>
      <c r="AP87" s="6"/>
      <c r="AQ87" s="6"/>
      <c r="AR87" s="6"/>
      <c r="AS87" s="6"/>
      <c r="AT87" s="6"/>
      <c r="AU87" s="6"/>
      <c r="AV87" s="6">
        <v>100</v>
      </c>
      <c r="AW87" s="6">
        <v>120</v>
      </c>
    </row>
    <row r="88" spans="1:49" ht="69.75" customHeight="1" x14ac:dyDescent="0.25">
      <c r="A88" s="18" t="s">
        <v>115</v>
      </c>
      <c r="B88" s="9" t="s">
        <v>93</v>
      </c>
      <c r="C88" s="9" t="s">
        <v>67</v>
      </c>
      <c r="D88" s="9" t="s">
        <v>62</v>
      </c>
      <c r="E88" s="9" t="s">
        <v>100</v>
      </c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10"/>
      <c r="W88" s="10"/>
      <c r="X88" s="10"/>
      <c r="Y88" s="10"/>
      <c r="Z88" s="8"/>
      <c r="AA88" s="11">
        <v>100</v>
      </c>
      <c r="AB88" s="11"/>
      <c r="AC88" s="11"/>
      <c r="AD88" s="11"/>
      <c r="AE88" s="11"/>
      <c r="AF88" s="11"/>
      <c r="AG88" s="11"/>
      <c r="AH88" s="11"/>
      <c r="AI88" s="11"/>
      <c r="AJ88" s="11"/>
      <c r="AK88" s="11">
        <v>100</v>
      </c>
      <c r="AL88" s="11">
        <v>100</v>
      </c>
      <c r="AM88" s="11"/>
      <c r="AN88" s="11"/>
      <c r="AO88" s="11"/>
      <c r="AP88" s="11"/>
      <c r="AQ88" s="11"/>
      <c r="AR88" s="11"/>
      <c r="AS88" s="11"/>
      <c r="AT88" s="11"/>
      <c r="AU88" s="11"/>
      <c r="AV88" s="11">
        <v>100</v>
      </c>
      <c r="AW88" s="11">
        <v>120</v>
      </c>
    </row>
    <row r="89" spans="1:49" ht="33.75" customHeight="1" x14ac:dyDescent="0.25">
      <c r="A89" s="19" t="s">
        <v>90</v>
      </c>
      <c r="B89" s="13" t="s">
        <v>93</v>
      </c>
      <c r="C89" s="13" t="s">
        <v>67</v>
      </c>
      <c r="D89" s="13" t="s">
        <v>62</v>
      </c>
      <c r="E89" s="13" t="s">
        <v>100</v>
      </c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 t="s">
        <v>91</v>
      </c>
      <c r="U89" s="13"/>
      <c r="V89" s="14"/>
      <c r="W89" s="14"/>
      <c r="X89" s="14"/>
      <c r="Y89" s="14"/>
      <c r="Z89" s="12"/>
      <c r="AA89" s="15">
        <v>100</v>
      </c>
      <c r="AB89" s="15"/>
      <c r="AC89" s="15"/>
      <c r="AD89" s="15"/>
      <c r="AE89" s="15"/>
      <c r="AF89" s="15"/>
      <c r="AG89" s="15"/>
      <c r="AH89" s="15"/>
      <c r="AI89" s="15"/>
      <c r="AJ89" s="15"/>
      <c r="AK89" s="15">
        <v>100</v>
      </c>
      <c r="AL89" s="15">
        <v>100</v>
      </c>
      <c r="AM89" s="15"/>
      <c r="AN89" s="15"/>
      <c r="AO89" s="15"/>
      <c r="AP89" s="15"/>
      <c r="AQ89" s="15"/>
      <c r="AR89" s="15"/>
      <c r="AS89" s="15"/>
      <c r="AT89" s="15"/>
      <c r="AU89" s="15"/>
      <c r="AV89" s="15">
        <v>100</v>
      </c>
      <c r="AW89" s="15">
        <v>120</v>
      </c>
    </row>
    <row r="90" spans="1:49" ht="57.75" customHeight="1" x14ac:dyDescent="0.25">
      <c r="A90" s="17" t="s">
        <v>101</v>
      </c>
      <c r="B90" s="20" t="s">
        <v>102</v>
      </c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5"/>
      <c r="W90" s="5"/>
      <c r="X90" s="5"/>
      <c r="Y90" s="5"/>
      <c r="Z90" s="7"/>
      <c r="AA90" s="6">
        <f>AA91+AA96</f>
        <v>1370.9359999999999</v>
      </c>
      <c r="AB90" s="6"/>
      <c r="AC90" s="6"/>
      <c r="AD90" s="6"/>
      <c r="AE90" s="6"/>
      <c r="AF90" s="6">
        <v>12.536</v>
      </c>
      <c r="AG90" s="6"/>
      <c r="AH90" s="6"/>
      <c r="AI90" s="6"/>
      <c r="AJ90" s="6"/>
      <c r="AK90" s="6">
        <v>1370.9359999999999</v>
      </c>
      <c r="AL90" s="6">
        <v>1367.4</v>
      </c>
      <c r="AM90" s="6"/>
      <c r="AN90" s="6"/>
      <c r="AO90" s="6"/>
      <c r="AP90" s="6"/>
      <c r="AQ90" s="6"/>
      <c r="AR90" s="6"/>
      <c r="AS90" s="6"/>
      <c r="AT90" s="6"/>
      <c r="AU90" s="6"/>
      <c r="AV90" s="6">
        <v>1367.4</v>
      </c>
      <c r="AW90" s="6">
        <v>1376.8</v>
      </c>
    </row>
    <row r="91" spans="1:49" ht="24.95" customHeight="1" x14ac:dyDescent="0.25">
      <c r="A91" s="17" t="s">
        <v>94</v>
      </c>
      <c r="B91" s="20" t="s">
        <v>102</v>
      </c>
      <c r="C91" s="20" t="s">
        <v>95</v>
      </c>
      <c r="D91" s="20" t="s">
        <v>26</v>
      </c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5"/>
      <c r="W91" s="5"/>
      <c r="X91" s="5"/>
      <c r="Y91" s="5"/>
      <c r="Z91" s="7"/>
      <c r="AA91" s="6">
        <f>AA92</f>
        <v>1315.9359999999999</v>
      </c>
      <c r="AB91" s="6"/>
      <c r="AC91" s="6"/>
      <c r="AD91" s="6"/>
      <c r="AE91" s="6"/>
      <c r="AF91" s="6">
        <v>12.536</v>
      </c>
      <c r="AG91" s="6"/>
      <c r="AH91" s="6"/>
      <c r="AI91" s="6"/>
      <c r="AJ91" s="6"/>
      <c r="AK91" s="6">
        <v>1315.9359999999999</v>
      </c>
      <c r="AL91" s="6">
        <v>1307.4000000000001</v>
      </c>
      <c r="AM91" s="6"/>
      <c r="AN91" s="6"/>
      <c r="AO91" s="6"/>
      <c r="AP91" s="6"/>
      <c r="AQ91" s="6"/>
      <c r="AR91" s="6"/>
      <c r="AS91" s="6"/>
      <c r="AT91" s="6"/>
      <c r="AU91" s="6"/>
      <c r="AV91" s="6">
        <v>1307.4000000000001</v>
      </c>
      <c r="AW91" s="6">
        <v>1311.8</v>
      </c>
    </row>
    <row r="92" spans="1:49" ht="24.95" customHeight="1" x14ac:dyDescent="0.25">
      <c r="A92" s="17" t="s">
        <v>96</v>
      </c>
      <c r="B92" s="20" t="s">
        <v>102</v>
      </c>
      <c r="C92" s="20" t="s">
        <v>95</v>
      </c>
      <c r="D92" s="20" t="s">
        <v>25</v>
      </c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5"/>
      <c r="W92" s="5"/>
      <c r="X92" s="5"/>
      <c r="Y92" s="5"/>
      <c r="Z92" s="7"/>
      <c r="AA92" s="6">
        <f>AA93</f>
        <v>1315.9359999999999</v>
      </c>
      <c r="AB92" s="6"/>
      <c r="AC92" s="6"/>
      <c r="AD92" s="6"/>
      <c r="AE92" s="6"/>
      <c r="AF92" s="6">
        <v>12.536</v>
      </c>
      <c r="AG92" s="6"/>
      <c r="AH92" s="6"/>
      <c r="AI92" s="6"/>
      <c r="AJ92" s="6"/>
      <c r="AK92" s="6">
        <v>1315.9359999999999</v>
      </c>
      <c r="AL92" s="6">
        <v>1307.4000000000001</v>
      </c>
      <c r="AM92" s="6"/>
      <c r="AN92" s="6"/>
      <c r="AO92" s="6"/>
      <c r="AP92" s="6"/>
      <c r="AQ92" s="6"/>
      <c r="AR92" s="6"/>
      <c r="AS92" s="6"/>
      <c r="AT92" s="6"/>
      <c r="AU92" s="6"/>
      <c r="AV92" s="6">
        <v>1307.4000000000001</v>
      </c>
      <c r="AW92" s="6">
        <v>1311.8</v>
      </c>
    </row>
    <row r="93" spans="1:49" ht="63" customHeight="1" x14ac:dyDescent="0.25">
      <c r="A93" s="18" t="s">
        <v>103</v>
      </c>
      <c r="B93" s="9" t="s">
        <v>102</v>
      </c>
      <c r="C93" s="9" t="s">
        <v>95</v>
      </c>
      <c r="D93" s="9" t="s">
        <v>25</v>
      </c>
      <c r="E93" s="9" t="s">
        <v>104</v>
      </c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10"/>
      <c r="W93" s="10"/>
      <c r="X93" s="10"/>
      <c r="Y93" s="10"/>
      <c r="Z93" s="8"/>
      <c r="AA93" s="11">
        <f>AA94+AA95</f>
        <v>1315.9359999999999</v>
      </c>
      <c r="AB93" s="11"/>
      <c r="AC93" s="11"/>
      <c r="AD93" s="11"/>
      <c r="AE93" s="11"/>
      <c r="AF93" s="11">
        <v>12.536</v>
      </c>
      <c r="AG93" s="11"/>
      <c r="AH93" s="11"/>
      <c r="AI93" s="11"/>
      <c r="AJ93" s="11"/>
      <c r="AK93" s="11">
        <v>1315.9359999999999</v>
      </c>
      <c r="AL93" s="11">
        <v>1307.4000000000001</v>
      </c>
      <c r="AM93" s="11"/>
      <c r="AN93" s="11"/>
      <c r="AO93" s="11"/>
      <c r="AP93" s="11"/>
      <c r="AQ93" s="11"/>
      <c r="AR93" s="11"/>
      <c r="AS93" s="11"/>
      <c r="AT93" s="11"/>
      <c r="AU93" s="11"/>
      <c r="AV93" s="11">
        <v>1307.4000000000001</v>
      </c>
      <c r="AW93" s="11">
        <v>1311.8</v>
      </c>
    </row>
    <row r="94" spans="1:49" ht="92.25" customHeight="1" x14ac:dyDescent="0.25">
      <c r="A94" s="19" t="s">
        <v>31</v>
      </c>
      <c r="B94" s="13" t="s">
        <v>102</v>
      </c>
      <c r="C94" s="13" t="s">
        <v>95</v>
      </c>
      <c r="D94" s="13" t="s">
        <v>25</v>
      </c>
      <c r="E94" s="13" t="s">
        <v>104</v>
      </c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 t="s">
        <v>32</v>
      </c>
      <c r="U94" s="13"/>
      <c r="V94" s="14"/>
      <c r="W94" s="14"/>
      <c r="X94" s="14"/>
      <c r="Y94" s="14"/>
      <c r="Z94" s="12"/>
      <c r="AA94" s="15">
        <v>1018.8</v>
      </c>
      <c r="AB94" s="15"/>
      <c r="AC94" s="15"/>
      <c r="AD94" s="15"/>
      <c r="AE94" s="15"/>
      <c r="AF94" s="15"/>
      <c r="AG94" s="15"/>
      <c r="AH94" s="15"/>
      <c r="AI94" s="15"/>
      <c r="AJ94" s="15"/>
      <c r="AK94" s="15">
        <v>1018.8</v>
      </c>
      <c r="AL94" s="15">
        <v>1018.8</v>
      </c>
      <c r="AM94" s="15"/>
      <c r="AN94" s="15"/>
      <c r="AO94" s="15"/>
      <c r="AP94" s="15"/>
      <c r="AQ94" s="15"/>
      <c r="AR94" s="15"/>
      <c r="AS94" s="15"/>
      <c r="AT94" s="15"/>
      <c r="AU94" s="15"/>
      <c r="AV94" s="15">
        <v>1018.8</v>
      </c>
      <c r="AW94" s="15">
        <v>1018.8</v>
      </c>
    </row>
    <row r="95" spans="1:49" ht="38.25" customHeight="1" x14ac:dyDescent="0.25">
      <c r="A95" s="19" t="s">
        <v>37</v>
      </c>
      <c r="B95" s="13" t="s">
        <v>102</v>
      </c>
      <c r="C95" s="13" t="s">
        <v>95</v>
      </c>
      <c r="D95" s="13" t="s">
        <v>25</v>
      </c>
      <c r="E95" s="13" t="s">
        <v>104</v>
      </c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 t="s">
        <v>38</v>
      </c>
      <c r="U95" s="13"/>
      <c r="V95" s="14"/>
      <c r="W95" s="14"/>
      <c r="X95" s="14"/>
      <c r="Y95" s="14"/>
      <c r="Z95" s="12"/>
      <c r="AA95" s="15">
        <v>297.13600000000002</v>
      </c>
      <c r="AB95" s="15"/>
      <c r="AC95" s="15"/>
      <c r="AD95" s="15"/>
      <c r="AE95" s="15"/>
      <c r="AF95" s="15">
        <v>12.536</v>
      </c>
      <c r="AG95" s="15"/>
      <c r="AH95" s="15"/>
      <c r="AI95" s="15"/>
      <c r="AJ95" s="15"/>
      <c r="AK95" s="15">
        <v>297.13600000000002</v>
      </c>
      <c r="AL95" s="15">
        <v>288.60000000000002</v>
      </c>
      <c r="AM95" s="15"/>
      <c r="AN95" s="15"/>
      <c r="AO95" s="15"/>
      <c r="AP95" s="15"/>
      <c r="AQ95" s="15"/>
      <c r="AR95" s="15"/>
      <c r="AS95" s="15"/>
      <c r="AT95" s="15"/>
      <c r="AU95" s="15"/>
      <c r="AV95" s="15">
        <v>288.60000000000002</v>
      </c>
      <c r="AW95" s="15">
        <v>293</v>
      </c>
    </row>
    <row r="96" spans="1:49" ht="24.95" customHeight="1" x14ac:dyDescent="0.25">
      <c r="A96" s="17" t="s">
        <v>86</v>
      </c>
      <c r="B96" s="20" t="s">
        <v>102</v>
      </c>
      <c r="C96" s="20" t="s">
        <v>67</v>
      </c>
      <c r="D96" s="20" t="s">
        <v>26</v>
      </c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5"/>
      <c r="W96" s="5"/>
      <c r="X96" s="5"/>
      <c r="Y96" s="5"/>
      <c r="Z96" s="7"/>
      <c r="AA96" s="6">
        <v>55</v>
      </c>
      <c r="AB96" s="6"/>
      <c r="AC96" s="6"/>
      <c r="AD96" s="6"/>
      <c r="AE96" s="6"/>
      <c r="AF96" s="6"/>
      <c r="AG96" s="6"/>
      <c r="AH96" s="6"/>
      <c r="AI96" s="6"/>
      <c r="AJ96" s="6"/>
      <c r="AK96" s="6">
        <v>55</v>
      </c>
      <c r="AL96" s="6">
        <v>60</v>
      </c>
      <c r="AM96" s="6"/>
      <c r="AN96" s="6"/>
      <c r="AO96" s="6"/>
      <c r="AP96" s="6"/>
      <c r="AQ96" s="6"/>
      <c r="AR96" s="6"/>
      <c r="AS96" s="6"/>
      <c r="AT96" s="6"/>
      <c r="AU96" s="6"/>
      <c r="AV96" s="6">
        <v>60</v>
      </c>
      <c r="AW96" s="6">
        <v>65</v>
      </c>
    </row>
    <row r="97" spans="1:49" ht="24.95" customHeight="1" x14ac:dyDescent="0.25">
      <c r="A97" s="17" t="s">
        <v>87</v>
      </c>
      <c r="B97" s="20" t="s">
        <v>102</v>
      </c>
      <c r="C97" s="20" t="s">
        <v>67</v>
      </c>
      <c r="D97" s="20" t="s">
        <v>62</v>
      </c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5"/>
      <c r="W97" s="5"/>
      <c r="X97" s="5"/>
      <c r="Y97" s="5"/>
      <c r="Z97" s="7"/>
      <c r="AA97" s="6">
        <v>55</v>
      </c>
      <c r="AB97" s="6"/>
      <c r="AC97" s="6"/>
      <c r="AD97" s="6"/>
      <c r="AE97" s="6"/>
      <c r="AF97" s="6"/>
      <c r="AG97" s="6"/>
      <c r="AH97" s="6"/>
      <c r="AI97" s="6"/>
      <c r="AJ97" s="6"/>
      <c r="AK97" s="6">
        <v>55</v>
      </c>
      <c r="AL97" s="6">
        <v>60</v>
      </c>
      <c r="AM97" s="6"/>
      <c r="AN97" s="6"/>
      <c r="AO97" s="6"/>
      <c r="AP97" s="6"/>
      <c r="AQ97" s="6"/>
      <c r="AR97" s="6"/>
      <c r="AS97" s="6"/>
      <c r="AT97" s="6"/>
      <c r="AU97" s="6"/>
      <c r="AV97" s="6">
        <v>60</v>
      </c>
      <c r="AW97" s="6">
        <v>65</v>
      </c>
    </row>
    <row r="98" spans="1:49" ht="70.5" customHeight="1" x14ac:dyDescent="0.25">
      <c r="A98" s="18" t="s">
        <v>115</v>
      </c>
      <c r="B98" s="9" t="s">
        <v>102</v>
      </c>
      <c r="C98" s="9" t="s">
        <v>67</v>
      </c>
      <c r="D98" s="9" t="s">
        <v>62</v>
      </c>
      <c r="E98" s="9" t="s">
        <v>105</v>
      </c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10"/>
      <c r="W98" s="10"/>
      <c r="X98" s="10"/>
      <c r="Y98" s="10"/>
      <c r="Z98" s="8"/>
      <c r="AA98" s="11">
        <v>55</v>
      </c>
      <c r="AB98" s="11"/>
      <c r="AC98" s="11"/>
      <c r="AD98" s="11"/>
      <c r="AE98" s="11"/>
      <c r="AF98" s="11"/>
      <c r="AG98" s="11"/>
      <c r="AH98" s="11"/>
      <c r="AI98" s="11"/>
      <c r="AJ98" s="11"/>
      <c r="AK98" s="11">
        <v>55</v>
      </c>
      <c r="AL98" s="11">
        <v>60</v>
      </c>
      <c r="AM98" s="11"/>
      <c r="AN98" s="11"/>
      <c r="AO98" s="11"/>
      <c r="AP98" s="11"/>
      <c r="AQ98" s="11"/>
      <c r="AR98" s="11"/>
      <c r="AS98" s="11"/>
      <c r="AT98" s="11"/>
      <c r="AU98" s="11"/>
      <c r="AV98" s="11">
        <v>60</v>
      </c>
      <c r="AW98" s="11">
        <v>65</v>
      </c>
    </row>
    <row r="99" spans="1:49" ht="41.25" customHeight="1" x14ac:dyDescent="0.25">
      <c r="A99" s="19" t="s">
        <v>90</v>
      </c>
      <c r="B99" s="13" t="s">
        <v>102</v>
      </c>
      <c r="C99" s="13" t="s">
        <v>67</v>
      </c>
      <c r="D99" s="13" t="s">
        <v>62</v>
      </c>
      <c r="E99" s="13" t="s">
        <v>105</v>
      </c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 t="s">
        <v>91</v>
      </c>
      <c r="U99" s="13"/>
      <c r="V99" s="14"/>
      <c r="W99" s="14"/>
      <c r="X99" s="14"/>
      <c r="Y99" s="14"/>
      <c r="Z99" s="12"/>
      <c r="AA99" s="15">
        <v>55</v>
      </c>
      <c r="AB99" s="15"/>
      <c r="AC99" s="15"/>
      <c r="AD99" s="15"/>
      <c r="AE99" s="15"/>
      <c r="AF99" s="15"/>
      <c r="AG99" s="15"/>
      <c r="AH99" s="15"/>
      <c r="AI99" s="15"/>
      <c r="AJ99" s="15"/>
      <c r="AK99" s="15">
        <v>55</v>
      </c>
      <c r="AL99" s="15">
        <v>60</v>
      </c>
      <c r="AM99" s="15"/>
      <c r="AN99" s="15"/>
      <c r="AO99" s="15"/>
      <c r="AP99" s="15"/>
      <c r="AQ99" s="15"/>
      <c r="AR99" s="15"/>
      <c r="AS99" s="15"/>
      <c r="AT99" s="15"/>
      <c r="AU99" s="15"/>
      <c r="AV99" s="15">
        <v>60</v>
      </c>
      <c r="AW99" s="15">
        <v>65</v>
      </c>
    </row>
  </sheetData>
  <mergeCells count="49">
    <mergeCell ref="T1:AW1"/>
    <mergeCell ref="T2:AW2"/>
    <mergeCell ref="B5:B6"/>
    <mergeCell ref="Y5:Y6"/>
    <mergeCell ref="AT5:AT6"/>
    <mergeCell ref="C5:C6"/>
    <mergeCell ref="D5:D6"/>
    <mergeCell ref="X5:X6"/>
    <mergeCell ref="E5:S6"/>
    <mergeCell ref="T5:T6"/>
    <mergeCell ref="A3:BH3"/>
    <mergeCell ref="BG5:BG6"/>
    <mergeCell ref="U5:U6"/>
    <mergeCell ref="BH5:BH6"/>
    <mergeCell ref="A5:A6"/>
    <mergeCell ref="AC5:AC6"/>
    <mergeCell ref="AD5:AD6"/>
    <mergeCell ref="V5:V6"/>
    <mergeCell ref="AX5:AX6"/>
    <mergeCell ref="AR5:AR6"/>
    <mergeCell ref="W5:W6"/>
    <mergeCell ref="AP5:AP6"/>
    <mergeCell ref="AL5:AL6"/>
    <mergeCell ref="Z5:Z6"/>
    <mergeCell ref="AG5:AG6"/>
    <mergeCell ref="AB5:AB6"/>
    <mergeCell ref="AA5:AA6"/>
    <mergeCell ref="AH5:AH6"/>
    <mergeCell ref="AK5:AK6"/>
    <mergeCell ref="AI5:AI6"/>
    <mergeCell ref="AQ5:AQ6"/>
    <mergeCell ref="AO5:AO6"/>
    <mergeCell ref="BF5:BF6"/>
    <mergeCell ref="AS5:AS6"/>
    <mergeCell ref="BE5:BE6"/>
    <mergeCell ref="BC5:BC6"/>
    <mergeCell ref="BD5:BD6"/>
    <mergeCell ref="BB5:BB6"/>
    <mergeCell ref="BA5:BA6"/>
    <mergeCell ref="AY5:AY6"/>
    <mergeCell ref="AW5:AW6"/>
    <mergeCell ref="AZ5:AZ6"/>
    <mergeCell ref="AU5:AU6"/>
    <mergeCell ref="AV5:AV6"/>
    <mergeCell ref="AE5:AE6"/>
    <mergeCell ref="AF5:AF6"/>
    <mergeCell ref="AJ5:AJ6"/>
    <mergeCell ref="AM5:AM6"/>
    <mergeCell ref="AN5:AN6"/>
  </mergeCells>
  <pageMargins left="1.1811023622047245" right="0.39370078740157483" top="0.39370078740157483" bottom="0.39370078740157483" header="0" footer="0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rep:2.54.0.1116</dc:description>
  <cp:lastModifiedBy>Ольга</cp:lastModifiedBy>
  <cp:lastPrinted>2023-03-23T08:10:14Z</cp:lastPrinted>
  <dcterms:created xsi:type="dcterms:W3CDTF">2022-11-09T05:30:09Z</dcterms:created>
  <dcterms:modified xsi:type="dcterms:W3CDTF">2023-03-23T08:10:17Z</dcterms:modified>
</cp:coreProperties>
</file>