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5 от 26.05.2021 испол бюдж\"/>
    </mc:Choice>
  </mc:AlternateContent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год'!#REF!</definedName>
  </definedNames>
  <calcPr calcId="152511"/>
</workbook>
</file>

<file path=xl/calcChain.xml><?xml version="1.0" encoding="utf-8"?>
<calcChain xmlns="http://schemas.openxmlformats.org/spreadsheetml/2006/main">
  <c r="G49" i="3" l="1"/>
  <c r="G80" i="3"/>
  <c r="G29" i="3" l="1"/>
  <c r="G28" i="3" s="1"/>
  <c r="G97" i="3"/>
  <c r="G96" i="3"/>
  <c r="G95" i="3" s="1"/>
  <c r="G92" i="3"/>
  <c r="G91" i="3" s="1"/>
  <c r="G90" i="3" s="1"/>
  <c r="G87" i="3"/>
  <c r="G86" i="3" s="1"/>
  <c r="G85" i="3" s="1"/>
  <c r="G78" i="3"/>
  <c r="G76" i="3"/>
  <c r="G67" i="3"/>
  <c r="G66" i="3" s="1"/>
  <c r="G65" i="3" s="1"/>
  <c r="G63" i="3"/>
  <c r="G60" i="3"/>
  <c r="G56" i="3"/>
  <c r="G55" i="3" s="1"/>
  <c r="G53" i="3"/>
  <c r="G48" i="3" s="1"/>
  <c r="G45" i="3"/>
  <c r="G44" i="3"/>
  <c r="G43" i="3" s="1"/>
  <c r="G41" i="3"/>
  <c r="G40" i="3" s="1"/>
  <c r="G39" i="3" s="1"/>
  <c r="G36" i="3"/>
  <c r="G35" i="3" s="1"/>
  <c r="G34" i="3" s="1"/>
  <c r="G32" i="3"/>
  <c r="G31" i="3"/>
  <c r="G19" i="3"/>
  <c r="G16" i="3"/>
  <c r="G13" i="3"/>
  <c r="G12" i="3" s="1"/>
  <c r="G89" i="3" l="1"/>
  <c r="G15" i="3"/>
  <c r="G11" i="3"/>
  <c r="G75" i="3"/>
  <c r="G74" i="3" s="1"/>
  <c r="G73" i="3" s="1"/>
  <c r="G47" i="3"/>
  <c r="G10" i="3" l="1"/>
  <c r="G9" i="3" s="1"/>
</calcChain>
</file>

<file path=xl/sharedStrings.xml><?xml version="1.0" encoding="utf-8"?>
<sst xmlns="http://schemas.openxmlformats.org/spreadsheetml/2006/main" count="454" uniqueCount="106">
  <si>
    <t>Сумма</t>
  </si>
  <si>
    <t>Наименование</t>
  </si>
  <si>
    <t xml:space="preserve"> (тыс. руб.)</t>
  </si>
  <si>
    <t>Всего</t>
  </si>
  <si>
    <t>АДМИНИСТРАЦИЯ АЙЛИНСКОГО СЕЛЬСКОГО ПОСЕЛЕНИЯ</t>
  </si>
  <si>
    <t>654</t>
  </si>
  <si>
    <t>01</t>
  </si>
  <si>
    <t>02</t>
  </si>
  <si>
    <t>Глава муниципального образования</t>
  </si>
  <si>
    <t>100</t>
  </si>
  <si>
    <t>04</t>
  </si>
  <si>
    <t>Центральный аппарат</t>
  </si>
  <si>
    <t>200</t>
  </si>
  <si>
    <t>800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</si>
  <si>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</si>
  <si>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</si>
  <si>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</si>
  <si>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</si>
  <si>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</si>
  <si>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</si>
  <si>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</si>
  <si>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</si>
  <si>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</si>
  <si>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</si>
  <si>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</si>
  <si>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</si>
  <si>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</t>
  </si>
  <si>
    <t>Уличное освещение</t>
  </si>
  <si>
    <t>Прочие мероприятия по благоустройству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</si>
  <si>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</si>
  <si>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</si>
  <si>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</si>
  <si>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08</t>
  </si>
  <si>
    <t>Учреждения культуры и мероприятия в сфере культуры и кинематографии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</si>
  <si>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</si>
  <si>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</si>
  <si>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</si>
  <si>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Раздел</t>
  </si>
  <si>
    <t>Подраздел</t>
  </si>
  <si>
    <t>Целевая статья</t>
  </si>
  <si>
    <t>Группа видов расходов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</si>
  <si>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</si>
  <si>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ОБЩЕГОСУДАРСТВЕННЫЕ ВОПРОСЫ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</si>
  <si>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</si>
  <si>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</si>
  <si>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</si>
  <si>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</si>
  <si>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</si>
  <si>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</si>
  <si>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</si>
  <si>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</si>
  <si>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</si>
  <si>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</si>
  <si>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</si>
  <si>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</si>
  <si>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</si>
  <si>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</si>
  <si>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</si>
  <si>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</si>
  <si>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КУЛЬТУРА, КИНЕМАТОГРАФИЯ</t>
  </si>
  <si>
    <t>Культура</t>
  </si>
  <si>
    <t xml:space="preserve">Ведомство </t>
  </si>
  <si>
    <t>Резервные фонды</t>
  </si>
  <si>
    <t>11</t>
  </si>
  <si>
    <t>Резервный фонд администрации</t>
  </si>
  <si>
    <t>Иные бюджетные ассигнования</t>
  </si>
  <si>
    <t>39 1 11 02112</t>
  </si>
  <si>
    <t>Организация ритуальных услуг и содержание мест захоронения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</si>
  <si>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</si>
  <si>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</si>
  <si>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99.0.01.00203</t>
  </si>
  <si>
    <t>99.0.01.00204</t>
  </si>
  <si>
    <t>99.0.88.00204</t>
  </si>
  <si>
    <t>99.0.14.02103</t>
  </si>
  <si>
    <t>99.0.14.02104</t>
  </si>
  <si>
    <t>Контроль в сфере закупок и внутренний муниципальный финансовый контроль</t>
  </si>
  <si>
    <t>99.0.14.02114</t>
  </si>
  <si>
    <t>99.0.11.07005</t>
  </si>
  <si>
    <t>99.0.11.09002</t>
  </si>
  <si>
    <t>99.0.01.51180</t>
  </si>
  <si>
    <t>34.0.11.21801</t>
  </si>
  <si>
    <t>37.0.15.02101</t>
  </si>
  <si>
    <t>Реализация программ формирования современной городской среды</t>
  </si>
  <si>
    <t>40.0.F2.55550</t>
  </si>
  <si>
    <t>38.1.11.60001</t>
  </si>
  <si>
    <t>38.2.11.02110</t>
  </si>
  <si>
    <t>38.2.11.60005</t>
  </si>
  <si>
    <t>ОХРАНА ОКРУЖАЮЩЕЙ СРЕДЫ</t>
  </si>
  <si>
    <t>99.0.02.49127</t>
  </si>
  <si>
    <t>35.0.88.44000</t>
  </si>
  <si>
    <t>35.0.96.44000</t>
  </si>
  <si>
    <t>35.0.99.44000</t>
  </si>
  <si>
    <t>35.0.06.28380</t>
  </si>
  <si>
    <t>36.0.99.02102</t>
  </si>
  <si>
    <t>36.0.06.28380</t>
  </si>
  <si>
    <t>Расходы бюджета поселения по ведомственной структуре расходов бюджета Айлинского сельского поселения                                   за 2020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</si>
  <si>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</si>
  <si>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</si>
  <si>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</si>
  <si>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Капитальные вложения в объекты государственной (муниципальной) собственности</t>
  </si>
  <si>
    <t>400</t>
  </si>
  <si>
    <t>Мероприятия в области коммунального хозяйства</t>
  </si>
  <si>
    <t>99 0 05 05105</t>
  </si>
  <si>
    <t>Другие вопросы в области охраны окружающей среды</t>
  </si>
  <si>
    <t>Социальное обеспечение и иные выплаты населению</t>
  </si>
  <si>
    <t>Приложение 2                                                                                                                                                                                             к решению Совета депутатов Айлинского сельского поселения 
                                                                                                                       "Об исполнении   бюджета Айлинского сельского поселения  за 2020 год" 
от 26 мая 2021 года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</si>
</sst>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showGridLines="0" tabSelected="1" zoomScaleNormal="100" workbookViewId="0">
      <selection activeCell="B1" sqref="B1:G1"/>
    </sheetView>
  </sheetViews>
  <sheetFormatPr defaultColWidth="8.85546875" defaultRowHeight="12.75" x14ac:dyDescent="0.2"/>
  <cols>
    <col min="1" max="1" width="45.140625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26" customWidth="1"/>
  </cols>
  <sheetData>
    <row r="1" spans="1:7" ht="81" customHeight="1" x14ac:dyDescent="0.2">
      <c r="A1" s="5"/>
      <c r="B1" s="29" t="s">
        <v>105</v>
      </c>
      <c r="C1" s="29"/>
      <c r="D1" s="29"/>
      <c r="E1" s="29"/>
      <c r="F1" s="29"/>
      <c r="G1" s="29"/>
    </row>
    <row r="2" spans="1:7" x14ac:dyDescent="0.2">
      <c r="A2" s="1"/>
      <c r="B2" s="1"/>
      <c r="C2" s="1"/>
      <c r="D2" s="1"/>
      <c r="E2" s="1"/>
      <c r="F2" s="1"/>
      <c r="G2" s="1"/>
    </row>
    <row r="3" spans="1:7" ht="32.25" customHeight="1" x14ac:dyDescent="0.2">
      <c r="A3" s="30" t="s">
        <v>95</v>
      </c>
      <c r="B3" s="31"/>
      <c r="C3" s="31"/>
      <c r="D3" s="31"/>
      <c r="E3" s="31"/>
      <c r="F3" s="31"/>
      <c r="G3" s="31"/>
    </row>
    <row r="4" spans="1:7" x14ac:dyDescent="0.2">
      <c r="A4" s="1"/>
      <c r="B4" s="1"/>
      <c r="C4" s="1"/>
      <c r="D4" s="1"/>
      <c r="E4" s="1"/>
      <c r="F4" s="1"/>
      <c r="G4" s="1"/>
    </row>
    <row r="5" spans="1:7" ht="18.75" x14ac:dyDescent="0.2">
      <c r="A5" s="2"/>
      <c r="B5" s="2"/>
      <c r="C5" s="2"/>
      <c r="D5" s="2"/>
      <c r="E5" s="2"/>
      <c r="F5" s="2"/>
      <c r="G5" s="6" t="s">
        <v>2</v>
      </c>
    </row>
    <row r="7" spans="1:7" x14ac:dyDescent="0.2">
      <c r="A7" s="35" t="s">
        <v>1</v>
      </c>
      <c r="B7" s="32" t="s">
        <v>61</v>
      </c>
      <c r="C7" s="32" t="s">
        <v>37</v>
      </c>
      <c r="D7" s="32" t="s">
        <v>38</v>
      </c>
      <c r="E7" s="37" t="s">
        <v>39</v>
      </c>
      <c r="F7" s="32" t="s">
        <v>40</v>
      </c>
      <c r="G7" s="34" t="s">
        <v>0</v>
      </c>
    </row>
    <row r="8" spans="1:7" ht="57.75" customHeight="1" x14ac:dyDescent="0.2">
      <c r="A8" s="36"/>
      <c r="B8" s="33"/>
      <c r="C8" s="33"/>
      <c r="D8" s="33"/>
      <c r="E8" s="38"/>
      <c r="F8" s="33"/>
      <c r="G8" s="34"/>
    </row>
    <row r="9" spans="1:7" ht="15.75" x14ac:dyDescent="0.25">
      <c r="A9" s="19" t="s">
        <v>3</v>
      </c>
      <c r="B9" s="10"/>
      <c r="C9" s="10"/>
      <c r="D9" s="10"/>
      <c r="E9" s="10"/>
      <c r="F9" s="10"/>
      <c r="G9" s="11">
        <f>G10+G73+G89</f>
        <v>28181.736000000001</v>
      </c>
    </row>
    <row r="10" spans="1:7" ht="31.5" x14ac:dyDescent="0.25">
      <c r="A10" s="22" t="s">
        <v>4</v>
      </c>
      <c r="B10" s="10" t="s">
        <v>5</v>
      </c>
      <c r="C10" s="10"/>
      <c r="D10" s="10"/>
      <c r="E10" s="10"/>
      <c r="F10" s="10"/>
      <c r="G10" s="11">
        <f>G11+G34+G39+G43+G47+G69+G65</f>
        <v>19059.021999999997</v>
      </c>
    </row>
    <row r="11" spans="1:7" ht="31.5" x14ac:dyDescent="0.25">
      <c r="A11" s="22" t="s">
        <v>42</v>
      </c>
      <c r="B11" s="10" t="s">
        <v>5</v>
      </c>
      <c r="C11" s="10" t="s">
        <v>6</v>
      </c>
      <c r="D11" s="10" t="s">
        <v>43</v>
      </c>
      <c r="E11" s="10"/>
      <c r="F11" s="10"/>
      <c r="G11" s="11">
        <f>G12+G15+G21+G28+G31</f>
        <v>4186.4650000000001</v>
      </c>
    </row>
    <row r="12" spans="1:7" ht="63" x14ac:dyDescent="0.25">
      <c r="A12" s="22" t="s">
        <v>44</v>
      </c>
      <c r="B12" s="10" t="s">
        <v>5</v>
      </c>
      <c r="C12" s="10" t="s">
        <v>6</v>
      </c>
      <c r="D12" s="10" t="s">
        <v>7</v>
      </c>
      <c r="E12" s="10"/>
      <c r="F12" s="10"/>
      <c r="G12" s="11">
        <f>G13</f>
        <v>689.33600000000001</v>
      </c>
    </row>
    <row r="13" spans="1:7" ht="15.75" x14ac:dyDescent="0.25">
      <c r="A13" s="23" t="s">
        <v>8</v>
      </c>
      <c r="B13" s="12" t="s">
        <v>5</v>
      </c>
      <c r="C13" s="12" t="s">
        <v>6</v>
      </c>
      <c r="D13" s="12" t="s">
        <v>7</v>
      </c>
      <c r="E13" s="12" t="s">
        <v>70</v>
      </c>
      <c r="F13" s="12"/>
      <c r="G13" s="13">
        <f>G14</f>
        <v>689.33600000000001</v>
      </c>
    </row>
    <row r="14" spans="1:7" ht="94.5" x14ac:dyDescent="0.25">
      <c r="A14" s="24" t="s">
        <v>96</v>
      </c>
      <c r="B14" s="14" t="s">
        <v>5</v>
      </c>
      <c r="C14" s="14" t="s">
        <v>6</v>
      </c>
      <c r="D14" s="14" t="s">
        <v>7</v>
      </c>
      <c r="E14" s="14" t="s">
        <v>70</v>
      </c>
      <c r="F14" s="14" t="s">
        <v>9</v>
      </c>
      <c r="G14" s="15">
        <v>689.33600000000001</v>
      </c>
    </row>
    <row r="15" spans="1:7" ht="94.5" x14ac:dyDescent="0.25">
      <c r="A15" s="22" t="s">
        <v>45</v>
      </c>
      <c r="B15" s="10" t="s">
        <v>5</v>
      </c>
      <c r="C15" s="10" t="s">
        <v>6</v>
      </c>
      <c r="D15" s="10" t="s">
        <v>10</v>
      </c>
      <c r="E15" s="10"/>
      <c r="F15" s="10"/>
      <c r="G15" s="11">
        <f>G16+G19</f>
        <v>3373.6289999999999</v>
      </c>
    </row>
    <row r="16" spans="1:7" ht="15.75" x14ac:dyDescent="0.25">
      <c r="A16" s="23" t="s">
        <v>11</v>
      </c>
      <c r="B16" s="12" t="s">
        <v>5</v>
      </c>
      <c r="C16" s="12" t="s">
        <v>6</v>
      </c>
      <c r="D16" s="12" t="s">
        <v>10</v>
      </c>
      <c r="E16" s="12" t="s">
        <v>71</v>
      </c>
      <c r="F16" s="12"/>
      <c r="G16" s="13">
        <f>G17+G18</f>
        <v>3366.5050000000001</v>
      </c>
    </row>
    <row r="17" spans="1:7" ht="94.5" x14ac:dyDescent="0.25">
      <c r="A17" s="24" t="s">
        <v>96</v>
      </c>
      <c r="B17" s="14" t="s">
        <v>5</v>
      </c>
      <c r="C17" s="14" t="s">
        <v>6</v>
      </c>
      <c r="D17" s="14" t="s">
        <v>10</v>
      </c>
      <c r="E17" s="14" t="s">
        <v>71</v>
      </c>
      <c r="F17" s="14" t="s">
        <v>9</v>
      </c>
      <c r="G17" s="15">
        <v>2530.047</v>
      </c>
    </row>
    <row r="18" spans="1:7" ht="47.25" x14ac:dyDescent="0.25">
      <c r="A18" s="24" t="s">
        <v>97</v>
      </c>
      <c r="B18" s="14" t="s">
        <v>5</v>
      </c>
      <c r="C18" s="14" t="s">
        <v>6</v>
      </c>
      <c r="D18" s="14" t="s">
        <v>10</v>
      </c>
      <c r="E18" s="14" t="s">
        <v>71</v>
      </c>
      <c r="F18" s="14" t="s">
        <v>12</v>
      </c>
      <c r="G18" s="15">
        <v>836.45799999999997</v>
      </c>
    </row>
    <row r="19" spans="1:7" ht="15.75" x14ac:dyDescent="0.25">
      <c r="A19" s="23" t="s">
        <v>11</v>
      </c>
      <c r="B19" s="12" t="s">
        <v>5</v>
      </c>
      <c r="C19" s="12" t="s">
        <v>6</v>
      </c>
      <c r="D19" s="12" t="s">
        <v>10</v>
      </c>
      <c r="E19" s="12" t="s">
        <v>72</v>
      </c>
      <c r="F19" s="12"/>
      <c r="G19" s="13">
        <f>G20</f>
        <v>7.1239999999999997</v>
      </c>
    </row>
    <row r="20" spans="1:7" ht="15.75" x14ac:dyDescent="0.25">
      <c r="A20" s="24" t="s">
        <v>65</v>
      </c>
      <c r="B20" s="14" t="s">
        <v>5</v>
      </c>
      <c r="C20" s="14" t="s">
        <v>6</v>
      </c>
      <c r="D20" s="14" t="s">
        <v>10</v>
      </c>
      <c r="E20" s="14" t="s">
        <v>72</v>
      </c>
      <c r="F20" s="14" t="s">
        <v>13</v>
      </c>
      <c r="G20" s="15">
        <v>7.1239999999999997</v>
      </c>
    </row>
    <row r="21" spans="1:7" ht="63" x14ac:dyDescent="0.25">
      <c r="A21" s="22" t="s">
        <v>46</v>
      </c>
      <c r="B21" s="10" t="s">
        <v>5</v>
      </c>
      <c r="C21" s="10" t="s">
        <v>6</v>
      </c>
      <c r="D21" s="10" t="s">
        <v>14</v>
      </c>
      <c r="E21" s="10"/>
      <c r="F21" s="10"/>
      <c r="G21" s="11">
        <v>26.5</v>
      </c>
    </row>
    <row r="22" spans="1:7" ht="15.75" x14ac:dyDescent="0.25">
      <c r="A22" s="23" t="s">
        <v>15</v>
      </c>
      <c r="B22" s="12" t="s">
        <v>5</v>
      </c>
      <c r="C22" s="12" t="s">
        <v>6</v>
      </c>
      <c r="D22" s="12" t="s">
        <v>14</v>
      </c>
      <c r="E22" s="12" t="s">
        <v>73</v>
      </c>
      <c r="F22" s="12"/>
      <c r="G22" s="13">
        <v>7.5</v>
      </c>
    </row>
    <row r="23" spans="1:7" ht="15.75" x14ac:dyDescent="0.25">
      <c r="A23" s="24" t="s">
        <v>98</v>
      </c>
      <c r="B23" s="14" t="s">
        <v>5</v>
      </c>
      <c r="C23" s="14" t="s">
        <v>6</v>
      </c>
      <c r="D23" s="14" t="s">
        <v>14</v>
      </c>
      <c r="E23" s="14" t="s">
        <v>73</v>
      </c>
      <c r="F23" s="14" t="s">
        <v>16</v>
      </c>
      <c r="G23" s="15">
        <v>7.5</v>
      </c>
    </row>
    <row r="24" spans="1:7" ht="63" x14ac:dyDescent="0.25">
      <c r="A24" s="23" t="s">
        <v>17</v>
      </c>
      <c r="B24" s="12" t="s">
        <v>5</v>
      </c>
      <c r="C24" s="12" t="s">
        <v>6</v>
      </c>
      <c r="D24" s="12" t="s">
        <v>14</v>
      </c>
      <c r="E24" s="12" t="s">
        <v>74</v>
      </c>
      <c r="F24" s="12"/>
      <c r="G24" s="13">
        <v>15.5</v>
      </c>
    </row>
    <row r="25" spans="1:7" ht="15.75" x14ac:dyDescent="0.25">
      <c r="A25" s="24" t="s">
        <v>98</v>
      </c>
      <c r="B25" s="14" t="s">
        <v>5</v>
      </c>
      <c r="C25" s="14" t="s">
        <v>6</v>
      </c>
      <c r="D25" s="14" t="s">
        <v>14</v>
      </c>
      <c r="E25" s="14" t="s">
        <v>74</v>
      </c>
      <c r="F25" s="14" t="s">
        <v>16</v>
      </c>
      <c r="G25" s="15">
        <v>15.5</v>
      </c>
    </row>
    <row r="26" spans="1:7" ht="31.5" x14ac:dyDescent="0.25">
      <c r="A26" s="23" t="s">
        <v>75</v>
      </c>
      <c r="B26" s="12" t="s">
        <v>5</v>
      </c>
      <c r="C26" s="12" t="s">
        <v>6</v>
      </c>
      <c r="D26" s="12" t="s">
        <v>14</v>
      </c>
      <c r="E26" s="12" t="s">
        <v>76</v>
      </c>
      <c r="F26" s="12"/>
      <c r="G26" s="13">
        <v>3.5</v>
      </c>
    </row>
    <row r="27" spans="1:7" ht="15.75" x14ac:dyDescent="0.25">
      <c r="A27" s="24" t="s">
        <v>98</v>
      </c>
      <c r="B27" s="14" t="s">
        <v>5</v>
      </c>
      <c r="C27" s="14" t="s">
        <v>6</v>
      </c>
      <c r="D27" s="14" t="s">
        <v>14</v>
      </c>
      <c r="E27" s="14" t="s">
        <v>76</v>
      </c>
      <c r="F27" s="14" t="s">
        <v>16</v>
      </c>
      <c r="G27" s="15">
        <v>3.5</v>
      </c>
    </row>
    <row r="28" spans="1:7" ht="15.75" x14ac:dyDescent="0.25">
      <c r="A28" s="22" t="s">
        <v>62</v>
      </c>
      <c r="B28" s="10" t="s">
        <v>5</v>
      </c>
      <c r="C28" s="10" t="s">
        <v>6</v>
      </c>
      <c r="D28" s="10" t="s">
        <v>63</v>
      </c>
      <c r="E28" s="10"/>
      <c r="F28" s="10"/>
      <c r="G28" s="11">
        <f>G29</f>
        <v>0</v>
      </c>
    </row>
    <row r="29" spans="1:7" ht="15.75" x14ac:dyDescent="0.25">
      <c r="A29" s="23" t="s">
        <v>64</v>
      </c>
      <c r="B29" s="12" t="s">
        <v>5</v>
      </c>
      <c r="C29" s="12" t="s">
        <v>6</v>
      </c>
      <c r="D29" s="12" t="s">
        <v>63</v>
      </c>
      <c r="E29" s="12" t="s">
        <v>77</v>
      </c>
      <c r="F29" s="12"/>
      <c r="G29" s="13">
        <f>G30</f>
        <v>0</v>
      </c>
    </row>
    <row r="30" spans="1:7" ht="15.75" x14ac:dyDescent="0.25">
      <c r="A30" s="24" t="s">
        <v>65</v>
      </c>
      <c r="B30" s="14" t="s">
        <v>5</v>
      </c>
      <c r="C30" s="14" t="s">
        <v>6</v>
      </c>
      <c r="D30" s="14" t="s">
        <v>63</v>
      </c>
      <c r="E30" s="14" t="s">
        <v>77</v>
      </c>
      <c r="F30" s="14" t="s">
        <v>13</v>
      </c>
      <c r="G30" s="15">
        <v>0</v>
      </c>
    </row>
    <row r="31" spans="1:7" ht="15.75" x14ac:dyDescent="0.25">
      <c r="A31" s="22" t="s">
        <v>47</v>
      </c>
      <c r="B31" s="10" t="s">
        <v>5</v>
      </c>
      <c r="C31" s="10" t="s">
        <v>6</v>
      </c>
      <c r="D31" s="10" t="s">
        <v>18</v>
      </c>
      <c r="E31" s="10"/>
      <c r="F31" s="10"/>
      <c r="G31" s="11">
        <f>G32</f>
        <v>97</v>
      </c>
    </row>
    <row r="32" spans="1:7" ht="63" x14ac:dyDescent="0.25">
      <c r="A32" s="23" t="s">
        <v>19</v>
      </c>
      <c r="B32" s="12" t="s">
        <v>5</v>
      </c>
      <c r="C32" s="12" t="s">
        <v>6</v>
      </c>
      <c r="D32" s="12" t="s">
        <v>18</v>
      </c>
      <c r="E32" s="12" t="s">
        <v>78</v>
      </c>
      <c r="F32" s="12"/>
      <c r="G32" s="13">
        <f>G33</f>
        <v>97</v>
      </c>
    </row>
    <row r="33" spans="1:7" ht="47.25" x14ac:dyDescent="0.25">
      <c r="A33" s="24" t="s">
        <v>97</v>
      </c>
      <c r="B33" s="14" t="s">
        <v>5</v>
      </c>
      <c r="C33" s="14" t="s">
        <v>6</v>
      </c>
      <c r="D33" s="14" t="s">
        <v>18</v>
      </c>
      <c r="E33" s="14" t="s">
        <v>78</v>
      </c>
      <c r="F33" s="14" t="s">
        <v>12</v>
      </c>
      <c r="G33" s="15">
        <v>97</v>
      </c>
    </row>
    <row r="34" spans="1:7" ht="15.75" x14ac:dyDescent="0.25">
      <c r="A34" s="22" t="s">
        <v>48</v>
      </c>
      <c r="B34" s="10" t="s">
        <v>5</v>
      </c>
      <c r="C34" s="10" t="s">
        <v>7</v>
      </c>
      <c r="D34" s="10" t="s">
        <v>43</v>
      </c>
      <c r="E34" s="10"/>
      <c r="F34" s="10"/>
      <c r="G34" s="11">
        <f>G35</f>
        <v>258.79399999999998</v>
      </c>
    </row>
    <row r="35" spans="1:7" ht="31.5" x14ac:dyDescent="0.25">
      <c r="A35" s="22" t="s">
        <v>49</v>
      </c>
      <c r="B35" s="10" t="s">
        <v>5</v>
      </c>
      <c r="C35" s="10" t="s">
        <v>7</v>
      </c>
      <c r="D35" s="10" t="s">
        <v>20</v>
      </c>
      <c r="E35" s="10"/>
      <c r="F35" s="10"/>
      <c r="G35" s="11">
        <f>G36</f>
        <v>258.79399999999998</v>
      </c>
    </row>
    <row r="36" spans="1:7" ht="47.25" x14ac:dyDescent="0.25">
      <c r="A36" s="23" t="s">
        <v>21</v>
      </c>
      <c r="B36" s="12" t="s">
        <v>5</v>
      </c>
      <c r="C36" s="12" t="s">
        <v>7</v>
      </c>
      <c r="D36" s="12" t="s">
        <v>20</v>
      </c>
      <c r="E36" s="12" t="s">
        <v>79</v>
      </c>
      <c r="F36" s="12"/>
      <c r="G36" s="13">
        <f>G37+G38</f>
        <v>258.79399999999998</v>
      </c>
    </row>
    <row r="37" spans="1:7" ht="94.5" x14ac:dyDescent="0.25">
      <c r="A37" s="24" t="s">
        <v>96</v>
      </c>
      <c r="B37" s="14" t="s">
        <v>5</v>
      </c>
      <c r="C37" s="14" t="s">
        <v>7</v>
      </c>
      <c r="D37" s="14" t="s">
        <v>20</v>
      </c>
      <c r="E37" s="14" t="s">
        <v>79</v>
      </c>
      <c r="F37" s="14" t="s">
        <v>9</v>
      </c>
      <c r="G37" s="15">
        <v>241.59399999999999</v>
      </c>
    </row>
    <row r="38" spans="1:7" ht="47.25" x14ac:dyDescent="0.25">
      <c r="A38" s="24" t="s">
        <v>97</v>
      </c>
      <c r="B38" s="14" t="s">
        <v>5</v>
      </c>
      <c r="C38" s="14" t="s">
        <v>7</v>
      </c>
      <c r="D38" s="14" t="s">
        <v>20</v>
      </c>
      <c r="E38" s="14" t="s">
        <v>79</v>
      </c>
      <c r="F38" s="14" t="s">
        <v>12</v>
      </c>
      <c r="G38" s="15">
        <v>17.2</v>
      </c>
    </row>
    <row r="39" spans="1:7" ht="47.25" x14ac:dyDescent="0.25">
      <c r="A39" s="22" t="s">
        <v>50</v>
      </c>
      <c r="B39" s="10" t="s">
        <v>5</v>
      </c>
      <c r="C39" s="10" t="s">
        <v>20</v>
      </c>
      <c r="D39" s="10" t="s">
        <v>43</v>
      </c>
      <c r="E39" s="10"/>
      <c r="F39" s="10"/>
      <c r="G39" s="11">
        <f>G40</f>
        <v>191.38900000000001</v>
      </c>
    </row>
    <row r="40" spans="1:7" ht="15.75" x14ac:dyDescent="0.25">
      <c r="A40" s="22" t="s">
        <v>51</v>
      </c>
      <c r="B40" s="10" t="s">
        <v>5</v>
      </c>
      <c r="C40" s="10" t="s">
        <v>20</v>
      </c>
      <c r="D40" s="10" t="s">
        <v>23</v>
      </c>
      <c r="E40" s="10"/>
      <c r="F40" s="10"/>
      <c r="G40" s="11">
        <f>G41</f>
        <v>191.38900000000001</v>
      </c>
    </row>
    <row r="41" spans="1:7" ht="63" x14ac:dyDescent="0.25">
      <c r="A41" s="23" t="s">
        <v>24</v>
      </c>
      <c r="B41" s="12" t="s">
        <v>5</v>
      </c>
      <c r="C41" s="12" t="s">
        <v>20</v>
      </c>
      <c r="D41" s="12" t="s">
        <v>23</v>
      </c>
      <c r="E41" s="12" t="s">
        <v>80</v>
      </c>
      <c r="F41" s="12"/>
      <c r="G41" s="13">
        <f>G42</f>
        <v>191.38900000000001</v>
      </c>
    </row>
    <row r="42" spans="1:7" ht="47.25" x14ac:dyDescent="0.25">
      <c r="A42" s="24" t="s">
        <v>97</v>
      </c>
      <c r="B42" s="14" t="s">
        <v>5</v>
      </c>
      <c r="C42" s="14" t="s">
        <v>20</v>
      </c>
      <c r="D42" s="14" t="s">
        <v>23</v>
      </c>
      <c r="E42" s="14" t="s">
        <v>80</v>
      </c>
      <c r="F42" s="14" t="s">
        <v>12</v>
      </c>
      <c r="G42" s="15">
        <v>191.38900000000001</v>
      </c>
    </row>
    <row r="43" spans="1:7" ht="15.75" x14ac:dyDescent="0.25">
      <c r="A43" s="22" t="s">
        <v>52</v>
      </c>
      <c r="B43" s="10" t="s">
        <v>5</v>
      </c>
      <c r="C43" s="10" t="s">
        <v>10</v>
      </c>
      <c r="D43" s="10" t="s">
        <v>43</v>
      </c>
      <c r="E43" s="10"/>
      <c r="F43" s="10"/>
      <c r="G43" s="11">
        <f>G44</f>
        <v>1442.0909999999999</v>
      </c>
    </row>
    <row r="44" spans="1:7" ht="15.75" x14ac:dyDescent="0.25">
      <c r="A44" s="22" t="s">
        <v>53</v>
      </c>
      <c r="B44" s="10" t="s">
        <v>5</v>
      </c>
      <c r="C44" s="10" t="s">
        <v>10</v>
      </c>
      <c r="D44" s="10" t="s">
        <v>22</v>
      </c>
      <c r="E44" s="10"/>
      <c r="F44" s="10"/>
      <c r="G44" s="11">
        <f>G45</f>
        <v>1442.0909999999999</v>
      </c>
    </row>
    <row r="45" spans="1:7" ht="236.25" x14ac:dyDescent="0.25">
      <c r="A45" s="25" t="s">
        <v>25</v>
      </c>
      <c r="B45" s="12" t="s">
        <v>5</v>
      </c>
      <c r="C45" s="12" t="s">
        <v>10</v>
      </c>
      <c r="D45" s="12" t="s">
        <v>22</v>
      </c>
      <c r="E45" s="12" t="s">
        <v>81</v>
      </c>
      <c r="F45" s="12"/>
      <c r="G45" s="13">
        <f>G46</f>
        <v>1442.0909999999999</v>
      </c>
    </row>
    <row r="46" spans="1:7" ht="47.25" x14ac:dyDescent="0.25">
      <c r="A46" s="24" t="s">
        <v>97</v>
      </c>
      <c r="B46" s="14" t="s">
        <v>5</v>
      </c>
      <c r="C46" s="14" t="s">
        <v>10</v>
      </c>
      <c r="D46" s="14" t="s">
        <v>22</v>
      </c>
      <c r="E46" s="14" t="s">
        <v>81</v>
      </c>
      <c r="F46" s="14" t="s">
        <v>12</v>
      </c>
      <c r="G46" s="15">
        <v>1442.0909999999999</v>
      </c>
    </row>
    <row r="47" spans="1:7" ht="31.5" x14ac:dyDescent="0.25">
      <c r="A47" s="22" t="s">
        <v>54</v>
      </c>
      <c r="B47" s="10" t="s">
        <v>5</v>
      </c>
      <c r="C47" s="10" t="s">
        <v>26</v>
      </c>
      <c r="D47" s="10" t="s">
        <v>43</v>
      </c>
      <c r="E47" s="10"/>
      <c r="F47" s="10"/>
      <c r="G47" s="11">
        <f>G55+G48</f>
        <v>12550.683000000001</v>
      </c>
    </row>
    <row r="48" spans="1:7" ht="15.75" x14ac:dyDescent="0.25">
      <c r="A48" s="20" t="s">
        <v>55</v>
      </c>
      <c r="B48" s="10" t="s">
        <v>5</v>
      </c>
      <c r="C48" s="10" t="s">
        <v>26</v>
      </c>
      <c r="D48" s="10" t="s">
        <v>7</v>
      </c>
      <c r="E48" s="10"/>
      <c r="F48" s="10"/>
      <c r="G48" s="11">
        <f>G49+G53</f>
        <v>4917.59</v>
      </c>
    </row>
    <row r="49" spans="1:7" ht="94.5" x14ac:dyDescent="0.25">
      <c r="A49" s="7" t="s">
        <v>41</v>
      </c>
      <c r="B49" s="3" t="s">
        <v>5</v>
      </c>
      <c r="C49" s="3" t="s">
        <v>26</v>
      </c>
      <c r="D49" s="3" t="s">
        <v>7</v>
      </c>
      <c r="E49" s="3" t="s">
        <v>66</v>
      </c>
      <c r="F49" s="8"/>
      <c r="G49" s="16">
        <f>G50+G51+G52</f>
        <v>2696</v>
      </c>
    </row>
    <row r="50" spans="1:7" ht="47.25" x14ac:dyDescent="0.25">
      <c r="A50" s="17" t="s">
        <v>97</v>
      </c>
      <c r="B50" s="4" t="s">
        <v>5</v>
      </c>
      <c r="C50" s="4" t="s">
        <v>26</v>
      </c>
      <c r="D50" s="4" t="s">
        <v>7</v>
      </c>
      <c r="E50" s="4" t="s">
        <v>66</v>
      </c>
      <c r="F50" s="9" t="s">
        <v>12</v>
      </c>
      <c r="G50" s="27">
        <v>2095</v>
      </c>
    </row>
    <row r="51" spans="1:7" ht="47.25" x14ac:dyDescent="0.25">
      <c r="A51" s="17" t="s">
        <v>99</v>
      </c>
      <c r="B51" s="4" t="s">
        <v>5</v>
      </c>
      <c r="C51" s="4" t="s">
        <v>26</v>
      </c>
      <c r="D51" s="4" t="s">
        <v>7</v>
      </c>
      <c r="E51" s="4" t="s">
        <v>66</v>
      </c>
      <c r="F51" s="9" t="s">
        <v>100</v>
      </c>
      <c r="G51" s="27">
        <v>220</v>
      </c>
    </row>
    <row r="52" spans="1:7" ht="15.75" x14ac:dyDescent="0.25">
      <c r="A52" s="28" t="s">
        <v>65</v>
      </c>
      <c r="B52" s="4" t="s">
        <v>5</v>
      </c>
      <c r="C52" s="4" t="s">
        <v>26</v>
      </c>
      <c r="D52" s="4" t="s">
        <v>7</v>
      </c>
      <c r="E52" s="4" t="s">
        <v>66</v>
      </c>
      <c r="F52" s="9" t="s">
        <v>13</v>
      </c>
      <c r="G52" s="27">
        <v>381</v>
      </c>
    </row>
    <row r="53" spans="1:7" ht="31.5" x14ac:dyDescent="0.25">
      <c r="A53" s="26" t="s">
        <v>101</v>
      </c>
      <c r="B53" s="3" t="s">
        <v>5</v>
      </c>
      <c r="C53" s="3" t="s">
        <v>26</v>
      </c>
      <c r="D53" s="3" t="s">
        <v>7</v>
      </c>
      <c r="E53" s="3" t="s">
        <v>102</v>
      </c>
      <c r="F53" s="4"/>
      <c r="G53" s="27">
        <f>G54</f>
        <v>2221.59</v>
      </c>
    </row>
    <row r="54" spans="1:7" ht="15.75" x14ac:dyDescent="0.25">
      <c r="A54" s="28" t="s">
        <v>65</v>
      </c>
      <c r="B54" s="4" t="s">
        <v>5</v>
      </c>
      <c r="C54" s="4" t="s">
        <v>26</v>
      </c>
      <c r="D54" s="4" t="s">
        <v>7</v>
      </c>
      <c r="E54" s="4" t="s">
        <v>102</v>
      </c>
      <c r="F54" s="4" t="s">
        <v>13</v>
      </c>
      <c r="G54" s="27">
        <v>2221.59</v>
      </c>
    </row>
    <row r="55" spans="1:7" ht="15.75" x14ac:dyDescent="0.25">
      <c r="A55" s="22" t="s">
        <v>56</v>
      </c>
      <c r="B55" s="10" t="s">
        <v>5</v>
      </c>
      <c r="C55" s="10" t="s">
        <v>26</v>
      </c>
      <c r="D55" s="10" t="s">
        <v>20</v>
      </c>
      <c r="E55" s="10"/>
      <c r="F55" s="10"/>
      <c r="G55" s="11">
        <f>G56+G58+G60+G63</f>
        <v>7633.0930000000008</v>
      </c>
    </row>
    <row r="56" spans="1:7" ht="15.75" x14ac:dyDescent="0.25">
      <c r="A56" s="23" t="s">
        <v>27</v>
      </c>
      <c r="B56" s="12" t="s">
        <v>5</v>
      </c>
      <c r="C56" s="12" t="s">
        <v>26</v>
      </c>
      <c r="D56" s="12" t="s">
        <v>20</v>
      </c>
      <c r="E56" s="12" t="s">
        <v>84</v>
      </c>
      <c r="F56" s="12"/>
      <c r="G56" s="13">
        <f>G57</f>
        <v>998.56399999999996</v>
      </c>
    </row>
    <row r="57" spans="1:7" ht="47.25" x14ac:dyDescent="0.25">
      <c r="A57" s="24" t="s">
        <v>97</v>
      </c>
      <c r="B57" s="14" t="s">
        <v>5</v>
      </c>
      <c r="C57" s="14" t="s">
        <v>26</v>
      </c>
      <c r="D57" s="14" t="s">
        <v>20</v>
      </c>
      <c r="E57" s="14" t="s">
        <v>84</v>
      </c>
      <c r="F57" s="14" t="s">
        <v>12</v>
      </c>
      <c r="G57" s="15">
        <v>998.56399999999996</v>
      </c>
    </row>
    <row r="58" spans="1:7" ht="31.5" x14ac:dyDescent="0.25">
      <c r="A58" s="23" t="s">
        <v>67</v>
      </c>
      <c r="B58" s="12" t="s">
        <v>5</v>
      </c>
      <c r="C58" s="12" t="s">
        <v>26</v>
      </c>
      <c r="D58" s="12" t="s">
        <v>20</v>
      </c>
      <c r="E58" s="12" t="s">
        <v>85</v>
      </c>
      <c r="F58" s="12"/>
      <c r="G58" s="13">
        <v>100</v>
      </c>
    </row>
    <row r="59" spans="1:7" ht="47.25" x14ac:dyDescent="0.25">
      <c r="A59" s="24" t="s">
        <v>97</v>
      </c>
      <c r="B59" s="14" t="s">
        <v>5</v>
      </c>
      <c r="C59" s="14" t="s">
        <v>26</v>
      </c>
      <c r="D59" s="14" t="s">
        <v>20</v>
      </c>
      <c r="E59" s="14" t="s">
        <v>85</v>
      </c>
      <c r="F59" s="14" t="s">
        <v>12</v>
      </c>
      <c r="G59" s="15">
        <v>100</v>
      </c>
    </row>
    <row r="60" spans="1:7" ht="15.75" x14ac:dyDescent="0.25">
      <c r="A60" s="23" t="s">
        <v>28</v>
      </c>
      <c r="B60" s="12" t="s">
        <v>5</v>
      </c>
      <c r="C60" s="12" t="s">
        <v>26</v>
      </c>
      <c r="D60" s="12" t="s">
        <v>20</v>
      </c>
      <c r="E60" s="12" t="s">
        <v>86</v>
      </c>
      <c r="F60" s="12"/>
      <c r="G60" s="13">
        <f>G61+G62</f>
        <v>5898.5</v>
      </c>
    </row>
    <row r="61" spans="1:7" ht="47.25" x14ac:dyDescent="0.25">
      <c r="A61" s="24" t="s">
        <v>97</v>
      </c>
      <c r="B61" s="14" t="s">
        <v>5</v>
      </c>
      <c r="C61" s="14" t="s">
        <v>26</v>
      </c>
      <c r="D61" s="14" t="s">
        <v>20</v>
      </c>
      <c r="E61" s="14" t="s">
        <v>86</v>
      </c>
      <c r="F61" s="14" t="s">
        <v>12</v>
      </c>
      <c r="G61" s="15">
        <v>4145</v>
      </c>
    </row>
    <row r="62" spans="1:7" ht="47.25" x14ac:dyDescent="0.25">
      <c r="A62" s="24" t="s">
        <v>99</v>
      </c>
      <c r="B62" s="14" t="s">
        <v>5</v>
      </c>
      <c r="C62" s="14" t="s">
        <v>26</v>
      </c>
      <c r="D62" s="14" t="s">
        <v>20</v>
      </c>
      <c r="E62" s="14" t="s">
        <v>86</v>
      </c>
      <c r="F62" s="14" t="s">
        <v>100</v>
      </c>
      <c r="G62" s="15">
        <v>1753.5</v>
      </c>
    </row>
    <row r="63" spans="1:7" ht="31.5" x14ac:dyDescent="0.25">
      <c r="A63" s="23" t="s">
        <v>82</v>
      </c>
      <c r="B63" s="12" t="s">
        <v>5</v>
      </c>
      <c r="C63" s="12" t="s">
        <v>26</v>
      </c>
      <c r="D63" s="12" t="s">
        <v>20</v>
      </c>
      <c r="E63" s="12" t="s">
        <v>83</v>
      </c>
      <c r="F63" s="12"/>
      <c r="G63" s="13">
        <f>G64</f>
        <v>636.029</v>
      </c>
    </row>
    <row r="64" spans="1:7" ht="47.25" x14ac:dyDescent="0.25">
      <c r="A64" s="24" t="s">
        <v>99</v>
      </c>
      <c r="B64" s="14" t="s">
        <v>5</v>
      </c>
      <c r="C64" s="14" t="s">
        <v>26</v>
      </c>
      <c r="D64" s="14" t="s">
        <v>20</v>
      </c>
      <c r="E64" s="14" t="s">
        <v>83</v>
      </c>
      <c r="F64" s="14" t="s">
        <v>100</v>
      </c>
      <c r="G64" s="15">
        <v>636.029</v>
      </c>
    </row>
    <row r="65" spans="1:7" ht="15.75" x14ac:dyDescent="0.25">
      <c r="A65" s="21" t="s">
        <v>87</v>
      </c>
      <c r="B65" s="10" t="s">
        <v>5</v>
      </c>
      <c r="C65" s="10" t="s">
        <v>14</v>
      </c>
      <c r="D65" s="10" t="s">
        <v>43</v>
      </c>
      <c r="E65" s="14"/>
      <c r="F65" s="14"/>
      <c r="G65" s="18">
        <f>G66</f>
        <v>346.5</v>
      </c>
    </row>
    <row r="66" spans="1:7" ht="31.5" x14ac:dyDescent="0.25">
      <c r="A66" s="21" t="s">
        <v>103</v>
      </c>
      <c r="B66" s="10" t="s">
        <v>5</v>
      </c>
      <c r="C66" s="10" t="s">
        <v>14</v>
      </c>
      <c r="D66" s="10" t="s">
        <v>26</v>
      </c>
      <c r="E66" s="14"/>
      <c r="F66" s="14"/>
      <c r="G66" s="18">
        <f>G67</f>
        <v>346.5</v>
      </c>
    </row>
    <row r="67" spans="1:7" ht="15.75" x14ac:dyDescent="0.25">
      <c r="A67" s="23" t="s">
        <v>28</v>
      </c>
      <c r="B67" s="12" t="s">
        <v>5</v>
      </c>
      <c r="C67" s="12" t="s">
        <v>14</v>
      </c>
      <c r="D67" s="12" t="s">
        <v>26</v>
      </c>
      <c r="E67" s="12" t="s">
        <v>86</v>
      </c>
      <c r="F67" s="14"/>
      <c r="G67" s="16">
        <f>G68</f>
        <v>346.5</v>
      </c>
    </row>
    <row r="68" spans="1:7" ht="47.25" x14ac:dyDescent="0.25">
      <c r="A68" s="24" t="s">
        <v>97</v>
      </c>
      <c r="B68" s="14" t="s">
        <v>5</v>
      </c>
      <c r="C68" s="14" t="s">
        <v>14</v>
      </c>
      <c r="D68" s="14" t="s">
        <v>26</v>
      </c>
      <c r="E68" s="14" t="s">
        <v>86</v>
      </c>
      <c r="F68" s="14" t="s">
        <v>12</v>
      </c>
      <c r="G68" s="15">
        <v>346.5</v>
      </c>
    </row>
    <row r="69" spans="1:7" ht="15.75" x14ac:dyDescent="0.25">
      <c r="A69" s="22" t="s">
        <v>57</v>
      </c>
      <c r="B69" s="10" t="s">
        <v>5</v>
      </c>
      <c r="C69" s="10" t="s">
        <v>23</v>
      </c>
      <c r="D69" s="10" t="s">
        <v>43</v>
      </c>
      <c r="E69" s="10"/>
      <c r="F69" s="10"/>
      <c r="G69" s="11">
        <v>83.1</v>
      </c>
    </row>
    <row r="70" spans="1:7" ht="15.75" x14ac:dyDescent="0.25">
      <c r="A70" s="22" t="s">
        <v>58</v>
      </c>
      <c r="B70" s="10" t="s">
        <v>5</v>
      </c>
      <c r="C70" s="10" t="s">
        <v>23</v>
      </c>
      <c r="D70" s="10" t="s">
        <v>20</v>
      </c>
      <c r="E70" s="10"/>
      <c r="F70" s="10"/>
      <c r="G70" s="11">
        <v>83.1</v>
      </c>
    </row>
    <row r="71" spans="1:7" ht="94.5" x14ac:dyDescent="0.25">
      <c r="A71" s="23" t="s">
        <v>29</v>
      </c>
      <c r="B71" s="12" t="s">
        <v>5</v>
      </c>
      <c r="C71" s="12" t="s">
        <v>23</v>
      </c>
      <c r="D71" s="12" t="s">
        <v>20</v>
      </c>
      <c r="E71" s="12" t="s">
        <v>88</v>
      </c>
      <c r="F71" s="12"/>
      <c r="G71" s="13">
        <v>83.1</v>
      </c>
    </row>
    <row r="72" spans="1:7" ht="31.5" x14ac:dyDescent="0.25">
      <c r="A72" s="24" t="s">
        <v>104</v>
      </c>
      <c r="B72" s="14" t="s">
        <v>5</v>
      </c>
      <c r="C72" s="14" t="s">
        <v>23</v>
      </c>
      <c r="D72" s="14" t="s">
        <v>20</v>
      </c>
      <c r="E72" s="14" t="s">
        <v>88</v>
      </c>
      <c r="F72" s="14" t="s">
        <v>30</v>
      </c>
      <c r="G72" s="15">
        <v>83.1</v>
      </c>
    </row>
    <row r="73" spans="1:7" ht="63" x14ac:dyDescent="0.25">
      <c r="A73" s="22" t="s">
        <v>68</v>
      </c>
      <c r="B73" s="10" t="s">
        <v>31</v>
      </c>
      <c r="C73" s="10"/>
      <c r="D73" s="10"/>
      <c r="E73" s="10"/>
      <c r="F73" s="10"/>
      <c r="G73" s="11">
        <f>G74+G85</f>
        <v>7978.1200000000008</v>
      </c>
    </row>
    <row r="74" spans="1:7" ht="15.75" x14ac:dyDescent="0.25">
      <c r="A74" s="22" t="s">
        <v>59</v>
      </c>
      <c r="B74" s="10" t="s">
        <v>31</v>
      </c>
      <c r="C74" s="10" t="s">
        <v>32</v>
      </c>
      <c r="D74" s="10" t="s">
        <v>43</v>
      </c>
      <c r="E74" s="10"/>
      <c r="F74" s="10"/>
      <c r="G74" s="11">
        <f>G75</f>
        <v>7873.3600000000006</v>
      </c>
    </row>
    <row r="75" spans="1:7" ht="15.75" x14ac:dyDescent="0.25">
      <c r="A75" s="22" t="s">
        <v>60</v>
      </c>
      <c r="B75" s="10" t="s">
        <v>31</v>
      </c>
      <c r="C75" s="10" t="s">
        <v>32</v>
      </c>
      <c r="D75" s="10" t="s">
        <v>6</v>
      </c>
      <c r="E75" s="10"/>
      <c r="F75" s="10"/>
      <c r="G75" s="11">
        <f>G76+G78+G80</f>
        <v>7873.3600000000006</v>
      </c>
    </row>
    <row r="76" spans="1:7" ht="31.5" x14ac:dyDescent="0.25">
      <c r="A76" s="23" t="s">
        <v>33</v>
      </c>
      <c r="B76" s="12" t="s">
        <v>31</v>
      </c>
      <c r="C76" s="12" t="s">
        <v>32</v>
      </c>
      <c r="D76" s="12" t="s">
        <v>6</v>
      </c>
      <c r="E76" s="12" t="s">
        <v>89</v>
      </c>
      <c r="F76" s="12"/>
      <c r="G76" s="13">
        <f>G77</f>
        <v>16.866</v>
      </c>
    </row>
    <row r="77" spans="1:7" ht="15.75" x14ac:dyDescent="0.25">
      <c r="A77" s="24" t="s">
        <v>65</v>
      </c>
      <c r="B77" s="14" t="s">
        <v>31</v>
      </c>
      <c r="C77" s="14" t="s">
        <v>32</v>
      </c>
      <c r="D77" s="14" t="s">
        <v>6</v>
      </c>
      <c r="E77" s="14" t="s">
        <v>89</v>
      </c>
      <c r="F77" s="14" t="s">
        <v>13</v>
      </c>
      <c r="G77" s="15">
        <v>16.866</v>
      </c>
    </row>
    <row r="78" spans="1:7" ht="31.5" x14ac:dyDescent="0.25">
      <c r="A78" s="23" t="s">
        <v>33</v>
      </c>
      <c r="B78" s="12" t="s">
        <v>31</v>
      </c>
      <c r="C78" s="12" t="s">
        <v>32</v>
      </c>
      <c r="D78" s="12" t="s">
        <v>6</v>
      </c>
      <c r="E78" s="12" t="s">
        <v>90</v>
      </c>
      <c r="F78" s="12"/>
      <c r="G78" s="13">
        <f>G79</f>
        <v>62.225000000000001</v>
      </c>
    </row>
    <row r="79" spans="1:7" ht="47.25" x14ac:dyDescent="0.25">
      <c r="A79" s="24" t="s">
        <v>97</v>
      </c>
      <c r="B79" s="14" t="s">
        <v>31</v>
      </c>
      <c r="C79" s="14" t="s">
        <v>32</v>
      </c>
      <c r="D79" s="14" t="s">
        <v>6</v>
      </c>
      <c r="E79" s="14" t="s">
        <v>90</v>
      </c>
      <c r="F79" s="14" t="s">
        <v>12</v>
      </c>
      <c r="G79" s="15">
        <v>62.225000000000001</v>
      </c>
    </row>
    <row r="80" spans="1:7" ht="31.5" x14ac:dyDescent="0.25">
      <c r="A80" s="23" t="s">
        <v>33</v>
      </c>
      <c r="B80" s="12" t="s">
        <v>31</v>
      </c>
      <c r="C80" s="12" t="s">
        <v>32</v>
      </c>
      <c r="D80" s="12" t="s">
        <v>6</v>
      </c>
      <c r="E80" s="12" t="s">
        <v>91</v>
      </c>
      <c r="F80" s="12"/>
      <c r="G80" s="13">
        <f>G81+G82+G84+G83</f>
        <v>7794.2690000000002</v>
      </c>
    </row>
    <row r="81" spans="1:7" ht="94.5" x14ac:dyDescent="0.25">
      <c r="A81" s="24" t="s">
        <v>96</v>
      </c>
      <c r="B81" s="14" t="s">
        <v>31</v>
      </c>
      <c r="C81" s="14" t="s">
        <v>32</v>
      </c>
      <c r="D81" s="14" t="s">
        <v>6</v>
      </c>
      <c r="E81" s="14" t="s">
        <v>91</v>
      </c>
      <c r="F81" s="14" t="s">
        <v>9</v>
      </c>
      <c r="G81" s="15">
        <v>3901.7550000000001</v>
      </c>
    </row>
    <row r="82" spans="1:7" ht="47.25" x14ac:dyDescent="0.25">
      <c r="A82" s="24" t="s">
        <v>97</v>
      </c>
      <c r="B82" s="14" t="s">
        <v>31</v>
      </c>
      <c r="C82" s="14" t="s">
        <v>32</v>
      </c>
      <c r="D82" s="14" t="s">
        <v>6</v>
      </c>
      <c r="E82" s="14" t="s">
        <v>91</v>
      </c>
      <c r="F82" s="14" t="s">
        <v>12</v>
      </c>
      <c r="G82" s="15">
        <v>3880.1260000000002</v>
      </c>
    </row>
    <row r="83" spans="1:7" ht="31.5" x14ac:dyDescent="0.25">
      <c r="A83" s="24" t="s">
        <v>104</v>
      </c>
      <c r="B83" s="14" t="s">
        <v>31</v>
      </c>
      <c r="C83" s="14" t="s">
        <v>32</v>
      </c>
      <c r="D83" s="14" t="s">
        <v>6</v>
      </c>
      <c r="E83" s="14" t="s">
        <v>91</v>
      </c>
      <c r="F83" s="14" t="s">
        <v>30</v>
      </c>
      <c r="G83" s="15">
        <v>10</v>
      </c>
    </row>
    <row r="84" spans="1:7" ht="15.75" x14ac:dyDescent="0.25">
      <c r="A84" s="24" t="s">
        <v>65</v>
      </c>
      <c r="B84" s="14" t="s">
        <v>31</v>
      </c>
      <c r="C84" s="14" t="s">
        <v>32</v>
      </c>
      <c r="D84" s="14" t="s">
        <v>6</v>
      </c>
      <c r="E84" s="14" t="s">
        <v>91</v>
      </c>
      <c r="F84" s="14" t="s">
        <v>13</v>
      </c>
      <c r="G84" s="15">
        <v>2.3879999999999999</v>
      </c>
    </row>
    <row r="85" spans="1:7" ht="15.75" x14ac:dyDescent="0.25">
      <c r="A85" s="22" t="s">
        <v>57</v>
      </c>
      <c r="B85" s="10" t="s">
        <v>31</v>
      </c>
      <c r="C85" s="10" t="s">
        <v>23</v>
      </c>
      <c r="D85" s="10" t="s">
        <v>43</v>
      </c>
      <c r="E85" s="10"/>
      <c r="F85" s="10"/>
      <c r="G85" s="11">
        <f>G86</f>
        <v>104.76</v>
      </c>
    </row>
    <row r="86" spans="1:7" ht="15.75" x14ac:dyDescent="0.25">
      <c r="A86" s="22" t="s">
        <v>58</v>
      </c>
      <c r="B86" s="10" t="s">
        <v>31</v>
      </c>
      <c r="C86" s="10" t="s">
        <v>23</v>
      </c>
      <c r="D86" s="10" t="s">
        <v>20</v>
      </c>
      <c r="E86" s="10"/>
      <c r="F86" s="10"/>
      <c r="G86" s="11">
        <f>G87</f>
        <v>104.76</v>
      </c>
    </row>
    <row r="87" spans="1:7" ht="63" x14ac:dyDescent="0.25">
      <c r="A87" s="23" t="s">
        <v>34</v>
      </c>
      <c r="B87" s="12" t="s">
        <v>31</v>
      </c>
      <c r="C87" s="12" t="s">
        <v>23</v>
      </c>
      <c r="D87" s="12" t="s">
        <v>20</v>
      </c>
      <c r="E87" s="12" t="s">
        <v>92</v>
      </c>
      <c r="F87" s="12"/>
      <c r="G87" s="13">
        <f>G88</f>
        <v>104.76</v>
      </c>
    </row>
    <row r="88" spans="1:7" ht="31.5" x14ac:dyDescent="0.25">
      <c r="A88" s="24" t="s">
        <v>104</v>
      </c>
      <c r="B88" s="14" t="s">
        <v>31</v>
      </c>
      <c r="C88" s="14" t="s">
        <v>23</v>
      </c>
      <c r="D88" s="14" t="s">
        <v>20</v>
      </c>
      <c r="E88" s="14" t="s">
        <v>92</v>
      </c>
      <c r="F88" s="14" t="s">
        <v>30</v>
      </c>
      <c r="G88" s="15">
        <v>104.76</v>
      </c>
    </row>
    <row r="89" spans="1:7" ht="63" x14ac:dyDescent="0.25">
      <c r="A89" s="22" t="s">
        <v>69</v>
      </c>
      <c r="B89" s="10" t="s">
        <v>35</v>
      </c>
      <c r="C89" s="10"/>
      <c r="D89" s="10"/>
      <c r="E89" s="10"/>
      <c r="F89" s="10"/>
      <c r="G89" s="11">
        <f>G90+G95</f>
        <v>1144.5940000000001</v>
      </c>
    </row>
    <row r="90" spans="1:7" ht="15.75" x14ac:dyDescent="0.25">
      <c r="A90" s="22" t="s">
        <v>59</v>
      </c>
      <c r="B90" s="10" t="s">
        <v>35</v>
      </c>
      <c r="C90" s="10" t="s">
        <v>32</v>
      </c>
      <c r="D90" s="10" t="s">
        <v>43</v>
      </c>
      <c r="E90" s="10"/>
      <c r="F90" s="10"/>
      <c r="G90" s="11">
        <f>G91</f>
        <v>1109.674</v>
      </c>
    </row>
    <row r="91" spans="1:7" ht="15.75" x14ac:dyDescent="0.25">
      <c r="A91" s="22" t="s">
        <v>60</v>
      </c>
      <c r="B91" s="10" t="s">
        <v>35</v>
      </c>
      <c r="C91" s="10" t="s">
        <v>32</v>
      </c>
      <c r="D91" s="10" t="s">
        <v>6</v>
      </c>
      <c r="E91" s="10"/>
      <c r="F91" s="10"/>
      <c r="G91" s="11">
        <f>G92</f>
        <v>1109.674</v>
      </c>
    </row>
    <row r="92" spans="1:7" ht="63" x14ac:dyDescent="0.25">
      <c r="A92" s="23" t="s">
        <v>36</v>
      </c>
      <c r="B92" s="12" t="s">
        <v>35</v>
      </c>
      <c r="C92" s="12" t="s">
        <v>32</v>
      </c>
      <c r="D92" s="12" t="s">
        <v>6</v>
      </c>
      <c r="E92" s="12" t="s">
        <v>93</v>
      </c>
      <c r="F92" s="12"/>
      <c r="G92" s="13">
        <f>G93+G94</f>
        <v>1109.674</v>
      </c>
    </row>
    <row r="93" spans="1:7" ht="94.5" x14ac:dyDescent="0.25">
      <c r="A93" s="24" t="s">
        <v>96</v>
      </c>
      <c r="B93" s="14" t="s">
        <v>35</v>
      </c>
      <c r="C93" s="14" t="s">
        <v>32</v>
      </c>
      <c r="D93" s="14" t="s">
        <v>6</v>
      </c>
      <c r="E93" s="14" t="s">
        <v>93</v>
      </c>
      <c r="F93" s="14" t="s">
        <v>9</v>
      </c>
      <c r="G93" s="15">
        <v>874.99900000000002</v>
      </c>
    </row>
    <row r="94" spans="1:7" ht="47.25" x14ac:dyDescent="0.25">
      <c r="A94" s="24" t="s">
        <v>97</v>
      </c>
      <c r="B94" s="14" t="s">
        <v>35</v>
      </c>
      <c r="C94" s="14" t="s">
        <v>32</v>
      </c>
      <c r="D94" s="14" t="s">
        <v>6</v>
      </c>
      <c r="E94" s="14" t="s">
        <v>93</v>
      </c>
      <c r="F94" s="14" t="s">
        <v>12</v>
      </c>
      <c r="G94" s="15">
        <v>234.67500000000001</v>
      </c>
    </row>
    <row r="95" spans="1:7" ht="15.75" x14ac:dyDescent="0.25">
      <c r="A95" s="22" t="s">
        <v>57</v>
      </c>
      <c r="B95" s="10" t="s">
        <v>35</v>
      </c>
      <c r="C95" s="10" t="s">
        <v>23</v>
      </c>
      <c r="D95" s="10" t="s">
        <v>43</v>
      </c>
      <c r="E95" s="10"/>
      <c r="F95" s="10"/>
      <c r="G95" s="11">
        <f>G96</f>
        <v>34.92</v>
      </c>
    </row>
    <row r="96" spans="1:7" ht="15.75" x14ac:dyDescent="0.25">
      <c r="A96" s="22" t="s">
        <v>58</v>
      </c>
      <c r="B96" s="10" t="s">
        <v>35</v>
      </c>
      <c r="C96" s="10" t="s">
        <v>23</v>
      </c>
      <c r="D96" s="10" t="s">
        <v>20</v>
      </c>
      <c r="E96" s="10"/>
      <c r="F96" s="10"/>
      <c r="G96" s="11">
        <f>G97</f>
        <v>34.92</v>
      </c>
    </row>
    <row r="97" spans="1:7" ht="63" x14ac:dyDescent="0.25">
      <c r="A97" s="23" t="s">
        <v>34</v>
      </c>
      <c r="B97" s="12" t="s">
        <v>35</v>
      </c>
      <c r="C97" s="12" t="s">
        <v>23</v>
      </c>
      <c r="D97" s="12" t="s">
        <v>20</v>
      </c>
      <c r="E97" s="12" t="s">
        <v>94</v>
      </c>
      <c r="F97" s="12"/>
      <c r="G97" s="13">
        <f>G98</f>
        <v>34.92</v>
      </c>
    </row>
    <row r="98" spans="1:7" ht="31.5" x14ac:dyDescent="0.25">
      <c r="A98" s="24" t="s">
        <v>104</v>
      </c>
      <c r="B98" s="14" t="s">
        <v>35</v>
      </c>
      <c r="C98" s="14" t="s">
        <v>23</v>
      </c>
      <c r="D98" s="14" t="s">
        <v>20</v>
      </c>
      <c r="E98" s="14" t="s">
        <v>94</v>
      </c>
      <c r="F98" s="14" t="s">
        <v>30</v>
      </c>
      <c r="G98" s="15">
        <v>34.92</v>
      </c>
    </row>
  </sheetData>
  <mergeCells count="9">
    <mergeCell ref="B1:G1"/>
    <mergeCell ref="A3:G3"/>
    <mergeCell ref="F7:F8"/>
    <mergeCell ref="G7:G8"/>
    <mergeCell ref="A7:A8"/>
    <mergeCell ref="B7:B8"/>
    <mergeCell ref="C7:C8"/>
    <mergeCell ref="D7:D8"/>
    <mergeCell ref="E7:E8"/>
  </mergeCells>
  <pageMargins left="1.1811023622047243" right="0.39370078740157477" top="0.78740157480314954" bottom="0.78740157480314954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2021-03-18T05:36:53Z</cp:lastPrinted>
  <dcterms:created xsi:type="dcterms:W3CDTF">2006-02-07T16:01:49Z</dcterms:created>
  <dcterms:modified xsi:type="dcterms:W3CDTF">2021-05-26T08:09:59Z</dcterms:modified>
</cp:coreProperties>
</file>