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45" windowWidth="19320" windowHeight="8835"/>
  </bookViews>
  <sheets>
    <sheet name="1-й год" sheetId="8" r:id="rId1"/>
  </sheets>
  <definedNames>
    <definedName name="_xlnm.Print_Titles" localSheetId="0">'1-й год'!$8:$8</definedName>
  </definedNames>
  <calcPr calcId="144525"/>
</workbook>
</file>

<file path=xl/calcChain.xml><?xml version="1.0" encoding="utf-8"?>
<calcChain xmlns="http://schemas.openxmlformats.org/spreadsheetml/2006/main">
  <c r="U47" i="8" l="1"/>
  <c r="U46" i="8" s="1"/>
  <c r="U45" i="8" s="1"/>
  <c r="U40" i="8" s="1"/>
  <c r="U61" i="8" l="1"/>
  <c r="U76" i="8" l="1"/>
  <c r="U75" i="8" s="1"/>
  <c r="U70" i="8" s="1"/>
  <c r="U69" i="8" s="1"/>
  <c r="U52" i="8" l="1"/>
  <c r="U51" i="8" s="1"/>
  <c r="U50" i="8" s="1"/>
  <c r="U17" i="8" l="1"/>
  <c r="U20" i="8"/>
  <c r="U35" i="8"/>
  <c r="U34" i="8" s="1"/>
  <c r="U33" i="8" s="1"/>
  <c r="U32" i="8" s="1"/>
  <c r="U16" i="8" l="1"/>
  <c r="U60" i="8"/>
  <c r="U59" i="8" s="1"/>
  <c r="U58" i="8" s="1"/>
  <c r="U56" i="8"/>
  <c r="U55" i="8" s="1"/>
  <c r="U54" i="8" s="1"/>
  <c r="U49" i="8" s="1"/>
  <c r="U43" i="8"/>
  <c r="U42" i="8" s="1"/>
  <c r="U41" i="8" s="1"/>
  <c r="U15" i="8"/>
  <c r="U10" i="8" s="1"/>
  <c r="U9" i="8" l="1"/>
  <c r="V32" i="8"/>
</calcChain>
</file>

<file path=xl/sharedStrings.xml><?xml version="1.0" encoding="utf-8"?>
<sst xmlns="http://schemas.openxmlformats.org/spreadsheetml/2006/main" count="431" uniqueCount="95">
  <si>
    <t>Сумма</t>
  </si>
  <si>
    <t>Наименование</t>
  </si>
  <si>
    <t xml:space="preserve"> (тыс. руб.)</t>
  </si>
  <si>
    <t>Всего</t>
  </si>
  <si>
    <t/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</si>
  <si>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</si>
  <si>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</si>
  <si>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</si>
  <si>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</si>
  <si>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</si>
  <si>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</si>
  <si>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</si>
  <si>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Глава муниципального образования</t>
  </si>
  <si>
    <t>002 03 00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</si>
  <si>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</si>
  <si>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</si>
  <si>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</si>
  <si>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</si>
  <si>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</si>
  <si>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002 04 00</t>
  </si>
  <si>
    <t>Закупка товаров, работ и услуг для государственных (муниципальных) нужд</t>
  </si>
  <si>
    <t>200</t>
  </si>
  <si>
    <t>Уплата налога на имущество организаций, земельного и транспортного налогов</t>
  </si>
  <si>
    <t>002 88 00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</si>
  <si>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</si>
  <si>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</si>
  <si>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</si>
  <si>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</si>
  <si>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Межбюджетные трансферты</t>
  </si>
  <si>
    <t>521 00 00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</si>
  <si>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</si>
  <si>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521 06 00</t>
  </si>
  <si>
    <t>500</t>
  </si>
  <si>
    <t>НАЦИОНАЛЬНАЯ ОБОРОНА</t>
  </si>
  <si>
    <t>Мобилизационная и вневойсковая подготовка</t>
  </si>
  <si>
    <t>03</t>
  </si>
  <si>
    <t>Руководство и управление в сфере установленных функций</t>
  </si>
  <si>
    <t>001 00 00</t>
  </si>
  <si>
    <t>Осуществление полномочий по первичному воинскому учету на территориях, где отсутствуют военные комиссариаты</t>
  </si>
  <si>
    <t>001 51 18</t>
  </si>
  <si>
    <t>НАЦИОНАЛЬНАЯ ЭКОНОМИКА</t>
  </si>
  <si>
    <t>Дорожное хозяйство (дорожные фонды)</t>
  </si>
  <si>
    <t>09</t>
  </si>
  <si>
    <t>Муниципальные программы</t>
  </si>
  <si>
    <t>795 00 00</t>
  </si>
  <si>
    <t>Муниципальная программа "Содержание дорог на территории Айлинского сельского поселения"</t>
  </si>
  <si>
    <t>795 92 00</t>
  </si>
  <si>
    <t>ЖИЛИЩНО-КОММУНАЛЬНОЕ ХОЗЯЙСТВО</t>
  </si>
  <si>
    <t>05</t>
  </si>
  <si>
    <t>Благоустройство</t>
  </si>
  <si>
    <t>Муниципальная программа "Благоустройство территории Айлинского сельского поселения"</t>
  </si>
  <si>
    <t>795 94 00</t>
  </si>
  <si>
    <t>КУЛЬТУРА, КИНЕМАТОГРАФИЯ</t>
  </si>
  <si>
    <t>08</t>
  </si>
  <si>
    <t>Культура</t>
  </si>
  <si>
    <t>Муниципальная программа "Культура в Айлинском сельском поселении"</t>
  </si>
  <si>
    <t>795 90 00</t>
  </si>
  <si>
    <t>Муниципальная программа"Библиотечное обслуживание в Айлинском сельском поселении"</t>
  </si>
  <si>
    <t>795 91 00</t>
  </si>
  <si>
    <t>раздел</t>
  </si>
  <si>
    <t>подраздел</t>
  </si>
  <si>
    <t>целевая статья</t>
  </si>
  <si>
    <t>группа видов расходов</t>
  </si>
  <si>
    <t>Распределение бюджетных ассигнований по разделам, подразделам, целевым статьям, группам (группам и подгруппам) видов расходов классификации расходов бюджетов бюджетной системы Российской Федерации бюджета Айлинского сельского поселения на 2015 год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</si>
  <si>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</si>
  <si>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</si>
  <si>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СОЦИАЛЬНАЯ ПОЛИТИКА</t>
  </si>
  <si>
    <t>Социальное обеспечение населения</t>
  </si>
  <si>
    <t>Доплаты к пенсиям, дополнительное пенсионное обеспечение</t>
  </si>
  <si>
    <t>Решение Совета депутатов Айлинского сельского поселения от 27.01.2011 г. № 1а "Об утверждении положений "О назначении и выплате пенсии за выслугу лет лицам, замещевшим муниципальные должности"</t>
  </si>
  <si>
    <t>Пенсии за выслугу лет лицам, замещавшим муниципальные должности</t>
  </si>
  <si>
    <t>Социальное обеспечение и иные выплаты населению</t>
  </si>
  <si>
    <t>10</t>
  </si>
  <si>
    <t>491 00 00</t>
  </si>
  <si>
    <t>491 27 00</t>
  </si>
  <si>
    <t>491 27 01</t>
  </si>
  <si>
    <t>300</t>
  </si>
  <si>
    <t xml:space="preserve">Приложение 4
к решению Совета депутатов 
Айлинского сельского поселения 
"О   бюджете Айлинского сельского поселения на 2015 год и на плановый период 2016 и 2017 годов" 
от 24 декабря 2014 г. № 17 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</si>
  <si>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</si>
  <si>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</si>
  <si>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218 00 00</t>
  </si>
  <si>
    <t>218 01 00</t>
  </si>
  <si>
    <t>Коммунальное хозяйство</t>
  </si>
  <si>
    <t>Мероприятия в области коммунального хозяйства</t>
  </si>
  <si>
    <t>350 00 00</t>
  </si>
  <si>
    <t>351 05 00</t>
  </si>
  <si>
    <t>Муниципальная программа "Здоровые дети" в Айлинском сельском песелении</t>
  </si>
  <si>
    <t>795 93 00</t>
  </si>
  <si>
    <t>Другие вопросы в области национальной экономики</t>
  </si>
  <si>
    <t>12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</si>
  <si>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</si>
  <si>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</si>
  <si>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</si>
  <si>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</si>
  <si>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 xml:space="preserve">Приложение 1
к решению Совета депутатов 
Айлинского сельского поселения "О внесении изменений в решение Совета депутатов Айлинского сельского поселения
"О   бюджете Айлинского сельского поселения на 2015 год и на плановый период 2016 и 2017 годов" 
от 24 апреля 2015 года № 7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</si>
</sst>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 CYR"/>
      <family val="1"/>
      <charset val="204"/>
    </font>
    <font>
      <sz val="14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1" applyFont="1" applyAlignment="1">
      <alignment vertical="center"/>
    </xf>
    <xf numFmtId="0" fontId="2" fillId="0" borderId="1" xfId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164" fontId="3" fillId="0" borderId="0" xfId="1" applyNumberFormat="1" applyFont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justify" vertical="center" wrapText="1"/>
    </xf>
    <xf numFmtId="165" fontId="5" fillId="0" borderId="1" xfId="1" applyNumberFormat="1" applyFont="1" applyBorder="1" applyAlignment="1">
      <alignment horizontal="right"/>
    </xf>
    <xf numFmtId="49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justify" vertical="center" wrapText="1"/>
    </xf>
    <xf numFmtId="165" fontId="6" fillId="0" borderId="1" xfId="1" applyNumberFormat="1" applyFont="1" applyBorder="1" applyAlignment="1">
      <alignment horizontal="right"/>
    </xf>
    <xf numFmtId="164" fontId="6" fillId="0" borderId="1" xfId="1" applyNumberFormat="1" applyFont="1" applyBorder="1" applyAlignment="1">
      <alignment horizontal="justify" vertical="center" wrapText="1"/>
    </xf>
    <xf numFmtId="0" fontId="7" fillId="0" borderId="0" xfId="0" applyFont="1" applyAlignment="1">
      <alignment horizontal="right" wrapText="1"/>
    </xf>
    <xf numFmtId="49" fontId="5" fillId="0" borderId="1" xfId="1" applyNumberFormat="1" applyFont="1" applyBorder="1" applyAlignment="1">
      <alignment horizontal="left" vertical="center" wrapText="1"/>
    </xf>
    <xf numFmtId="49" fontId="6" fillId="0" borderId="1" xfId="1" applyNumberFormat="1" applyFont="1" applyBorder="1" applyAlignment="1">
      <alignment horizontal="left" vertical="center" wrapText="1"/>
    </xf>
    <xf numFmtId="164" fontId="6" fillId="0" borderId="1" xfId="1" applyNumberFormat="1" applyFont="1" applyBorder="1" applyAlignment="1">
      <alignment horizontal="left" vertical="center" wrapText="1"/>
    </xf>
    <xf numFmtId="0" fontId="0" fillId="0" borderId="0" xfId="0"/>
    <xf numFmtId="49" fontId="8" fillId="0" borderId="1" xfId="1" applyNumberFormat="1" applyFont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justify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justify" vertical="center" wrapText="1"/>
    </xf>
    <xf numFmtId="164" fontId="9" fillId="0" borderId="1" xfId="1" applyNumberFormat="1" applyFont="1" applyBorder="1" applyAlignment="1">
      <alignment horizontal="justify" vertical="center" wrapText="1"/>
    </xf>
    <xf numFmtId="49" fontId="8" fillId="0" borderId="1" xfId="1" applyNumberFormat="1" applyFont="1" applyBorder="1" applyAlignment="1">
      <alignment horizontal="justify" vertical="center" wrapText="1"/>
    </xf>
    <xf numFmtId="49" fontId="9" fillId="0" borderId="1" xfId="1" applyNumberFormat="1" applyFont="1" applyBorder="1" applyAlignment="1">
      <alignment horizontal="justify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165" fontId="8" fillId="0" borderId="1" xfId="1" applyNumberFormat="1" applyFont="1" applyBorder="1" applyAlignment="1">
      <alignment horizontal="right"/>
    </xf>
    <xf numFmtId="165" fontId="9" fillId="0" borderId="1" xfId="1" applyNumberFormat="1" applyFont="1" applyBorder="1" applyAlignment="1">
      <alignment horizontal="right"/>
    </xf>
    <xf numFmtId="49" fontId="9" fillId="0" borderId="1" xfId="1" applyNumberFormat="1" applyFont="1" applyBorder="1" applyAlignment="1">
      <alignment horizontal="left" vertical="center" wrapText="1"/>
    </xf>
    <xf numFmtId="0" fontId="10" fillId="0" borderId="0" xfId="1" applyFont="1" applyAlignment="1">
      <alignment horizontal="right" vertical="center"/>
    </xf>
    <xf numFmtId="0" fontId="12" fillId="0" borderId="1" xfId="0" applyFont="1" applyBorder="1" applyAlignment="1">
      <alignment wrapText="1"/>
    </xf>
    <xf numFmtId="0" fontId="11" fillId="0" borderId="1" xfId="0" applyFont="1" applyBorder="1"/>
    <xf numFmtId="0" fontId="12" fillId="0" borderId="1" xfId="0" applyFont="1" applyBorder="1" applyAlignment="1">
      <alignment horizontal="center"/>
    </xf>
    <xf numFmtId="4" fontId="12" fillId="0" borderId="1" xfId="0" applyNumberFormat="1" applyFont="1" applyBorder="1"/>
    <xf numFmtId="164" fontId="3" fillId="0" borderId="0" xfId="1" applyNumberFormat="1" applyFont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49" fontId="5" fillId="0" borderId="3" xfId="1" applyNumberFormat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center" textRotation="90" wrapText="1"/>
    </xf>
    <xf numFmtId="49" fontId="5" fillId="0" borderId="3" xfId="1" applyNumberFormat="1" applyFont="1" applyBorder="1" applyAlignment="1">
      <alignment horizontal="center" vertical="center" textRotation="90" wrapText="1"/>
    </xf>
    <xf numFmtId="49" fontId="5" fillId="0" borderId="4" xfId="1" applyNumberFormat="1" applyFont="1" applyBorder="1" applyAlignment="1">
      <alignment horizontal="center" vertical="center" textRotation="90" wrapText="1"/>
    </xf>
    <xf numFmtId="49" fontId="5" fillId="0" borderId="5" xfId="1" applyNumberFormat="1" applyFont="1" applyBorder="1" applyAlignment="1">
      <alignment horizontal="center" vertical="center" textRotation="90" wrapText="1"/>
    </xf>
    <xf numFmtId="49" fontId="5" fillId="0" borderId="6" xfId="1" applyNumberFormat="1" applyFont="1" applyBorder="1" applyAlignment="1">
      <alignment horizontal="center" vertical="center" textRotation="90" wrapText="1"/>
    </xf>
    <xf numFmtId="49" fontId="5" fillId="0" borderId="7" xfId="1" applyNumberFormat="1" applyFont="1" applyBorder="1" applyAlignment="1">
      <alignment horizontal="center" vertical="center" textRotation="90" wrapText="1"/>
    </xf>
    <xf numFmtId="49" fontId="5" fillId="0" borderId="8" xfId="1" applyNumberFormat="1" applyFont="1" applyBorder="1" applyAlignment="1">
      <alignment horizontal="center" vertical="center" textRotation="90" wrapText="1"/>
    </xf>
    <xf numFmtId="49" fontId="5" fillId="0" borderId="9" xfId="1" applyNumberFormat="1" applyFont="1" applyBorder="1" applyAlignment="1">
      <alignment horizontal="center" vertical="center" textRotation="90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7"/>
  <sheetViews>
    <sheetView showGridLines="0" tabSelected="1" topLeftCell="B73" zoomScaleNormal="100" workbookViewId="0">
      <selection activeCell="U92" sqref="U92"/>
    </sheetView>
  </sheetViews>
  <sheetFormatPr defaultRowHeight="15" x14ac:dyDescent="0.25"/>
  <cols>
    <col min="1" max="1" width="44.42578125" hidden="1" customWidth="1"/>
    <col min="2" max="2" width="44.42578125" customWidth="1"/>
    <col min="3" max="4" width="12.7109375" customWidth="1"/>
    <col min="5" max="5" width="16.7109375" customWidth="1"/>
    <col min="6" max="19" width="16.7109375" hidden="1" customWidth="1"/>
    <col min="20" max="20" width="12.7109375" customWidth="1"/>
    <col min="21" max="21" width="30.7109375" customWidth="1"/>
    <col min="22" max="23" width="27.140625" hidden="1" customWidth="1"/>
    <col min="24" max="24" width="44.42578125" hidden="1" customWidth="1"/>
  </cols>
  <sheetData>
    <row r="1" spans="1:24" s="16" customFormat="1" ht="135" customHeight="1" x14ac:dyDescent="0.25">
      <c r="U1" s="12" t="s">
        <v>94</v>
      </c>
    </row>
    <row r="2" spans="1:24" ht="102.75" customHeight="1" x14ac:dyDescent="0.25">
      <c r="U2" s="12" t="s">
        <v>77</v>
      </c>
    </row>
    <row r="3" spans="1:24" ht="53.25" customHeight="1" x14ac:dyDescent="0.25">
      <c r="A3" s="4"/>
      <c r="B3" s="34" t="s">
        <v>63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</row>
    <row r="4" spans="1:2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8.7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29" t="s">
        <v>2</v>
      </c>
      <c r="V5" s="3"/>
      <c r="W5" s="3"/>
      <c r="X5" s="3"/>
    </row>
    <row r="6" spans="1:24" ht="15" customHeight="1" x14ac:dyDescent="0.25">
      <c r="A6" s="37" t="s">
        <v>1</v>
      </c>
      <c r="B6" s="37" t="s">
        <v>1</v>
      </c>
      <c r="C6" s="38" t="s">
        <v>59</v>
      </c>
      <c r="D6" s="38" t="s">
        <v>60</v>
      </c>
      <c r="E6" s="40" t="s">
        <v>61</v>
      </c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2"/>
      <c r="T6" s="38" t="s">
        <v>62</v>
      </c>
      <c r="U6" s="37" t="s">
        <v>0</v>
      </c>
      <c r="V6" s="35" t="s">
        <v>0</v>
      </c>
      <c r="W6" s="35" t="s">
        <v>0</v>
      </c>
      <c r="X6" s="37" t="s">
        <v>1</v>
      </c>
    </row>
    <row r="7" spans="1:24" ht="56.25" customHeight="1" x14ac:dyDescent="0.25">
      <c r="A7" s="37"/>
      <c r="B7" s="37"/>
      <c r="C7" s="39"/>
      <c r="D7" s="39"/>
      <c r="E7" s="43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5"/>
      <c r="T7" s="39"/>
      <c r="U7" s="37"/>
      <c r="V7" s="36"/>
      <c r="W7" s="36"/>
      <c r="X7" s="37"/>
    </row>
    <row r="8" spans="1:24" hidden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5.75" x14ac:dyDescent="0.25">
      <c r="A9" s="6" t="s">
        <v>3</v>
      </c>
      <c r="B9" s="6" t="s">
        <v>3</v>
      </c>
      <c r="C9" s="5" t="s">
        <v>4</v>
      </c>
      <c r="D9" s="5" t="s">
        <v>4</v>
      </c>
      <c r="E9" s="5" t="s">
        <v>4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 t="s">
        <v>4</v>
      </c>
      <c r="U9" s="7">
        <f>U10+U26+U32+U40+U49+U58+U69</f>
        <v>11632.51</v>
      </c>
      <c r="V9" s="7">
        <v>9772.7000000000007</v>
      </c>
      <c r="W9" s="7">
        <v>9289.4</v>
      </c>
      <c r="X9" s="6" t="s">
        <v>3</v>
      </c>
    </row>
    <row r="10" spans="1:24" ht="31.5" x14ac:dyDescent="0.25">
      <c r="A10" s="6" t="s">
        <v>5</v>
      </c>
      <c r="B10" s="13" t="s">
        <v>5</v>
      </c>
      <c r="C10" s="5" t="s">
        <v>6</v>
      </c>
      <c r="D10" s="5" t="s">
        <v>7</v>
      </c>
      <c r="E10" s="5" t="s">
        <v>4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 t="s">
        <v>4</v>
      </c>
      <c r="U10" s="7">
        <f>U11+U15+U22</f>
        <v>2729.75</v>
      </c>
      <c r="V10" s="7">
        <v>2482.9</v>
      </c>
      <c r="W10" s="7">
        <v>2482.9</v>
      </c>
      <c r="X10" s="6" t="s">
        <v>5</v>
      </c>
    </row>
    <row r="11" spans="1:24" ht="53.25" customHeight="1" x14ac:dyDescent="0.25">
      <c r="A11" s="9" t="s">
        <v>8</v>
      </c>
      <c r="B11" s="14" t="s">
        <v>8</v>
      </c>
      <c r="C11" s="8" t="s">
        <v>6</v>
      </c>
      <c r="D11" s="8" t="s">
        <v>9</v>
      </c>
      <c r="E11" s="8" t="s">
        <v>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 t="s">
        <v>4</v>
      </c>
      <c r="U11" s="10">
        <v>440</v>
      </c>
      <c r="V11" s="10">
        <v>440</v>
      </c>
      <c r="W11" s="10">
        <v>440</v>
      </c>
      <c r="X11" s="9" t="s">
        <v>8</v>
      </c>
    </row>
    <row r="12" spans="1:24" ht="78.75" x14ac:dyDescent="0.25">
      <c r="A12" s="9" t="s">
        <v>10</v>
      </c>
      <c r="B12" s="14" t="s">
        <v>10</v>
      </c>
      <c r="C12" s="8" t="s">
        <v>6</v>
      </c>
      <c r="D12" s="8" t="s">
        <v>9</v>
      </c>
      <c r="E12" s="8" t="s">
        <v>11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 t="s">
        <v>4</v>
      </c>
      <c r="U12" s="10">
        <v>440</v>
      </c>
      <c r="V12" s="10">
        <v>440</v>
      </c>
      <c r="W12" s="10">
        <v>440</v>
      </c>
      <c r="X12" s="9" t="s">
        <v>10</v>
      </c>
    </row>
    <row r="13" spans="1:24" ht="15.75" x14ac:dyDescent="0.25">
      <c r="A13" s="9" t="s">
        <v>12</v>
      </c>
      <c r="B13" s="14" t="s">
        <v>12</v>
      </c>
      <c r="C13" s="8" t="s">
        <v>6</v>
      </c>
      <c r="D13" s="8" t="s">
        <v>9</v>
      </c>
      <c r="E13" s="8" t="s">
        <v>13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 t="s">
        <v>4</v>
      </c>
      <c r="U13" s="10">
        <v>440</v>
      </c>
      <c r="V13" s="10">
        <v>440</v>
      </c>
      <c r="W13" s="10">
        <v>440</v>
      </c>
      <c r="X13" s="9" t="s">
        <v>12</v>
      </c>
    </row>
    <row r="14" spans="1:24" ht="94.5" x14ac:dyDescent="0.25">
      <c r="A14" s="9" t="s">
        <v>14</v>
      </c>
      <c r="B14" s="14" t="s">
        <v>14</v>
      </c>
      <c r="C14" s="8" t="s">
        <v>6</v>
      </c>
      <c r="D14" s="8" t="s">
        <v>9</v>
      </c>
      <c r="E14" s="8" t="s">
        <v>13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 t="s">
        <v>15</v>
      </c>
      <c r="U14" s="10">
        <v>440</v>
      </c>
      <c r="V14" s="10">
        <v>440</v>
      </c>
      <c r="W14" s="10">
        <v>440</v>
      </c>
      <c r="X14" s="9" t="s">
        <v>14</v>
      </c>
    </row>
    <row r="15" spans="1:24" ht="78.75" x14ac:dyDescent="0.25">
      <c r="A15" s="9" t="s">
        <v>16</v>
      </c>
      <c r="B15" s="14" t="s">
        <v>16</v>
      </c>
      <c r="C15" s="8" t="s">
        <v>6</v>
      </c>
      <c r="D15" s="8" t="s">
        <v>17</v>
      </c>
      <c r="E15" s="8" t="s">
        <v>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 t="s">
        <v>4</v>
      </c>
      <c r="U15" s="10">
        <f>U16</f>
        <v>2263.15</v>
      </c>
      <c r="V15" s="10">
        <v>2016.3</v>
      </c>
      <c r="W15" s="10">
        <v>2016.3</v>
      </c>
      <c r="X15" s="9" t="s">
        <v>16</v>
      </c>
    </row>
    <row r="16" spans="1:24" ht="78.75" x14ac:dyDescent="0.25">
      <c r="A16" s="9" t="s">
        <v>10</v>
      </c>
      <c r="B16" s="14" t="s">
        <v>10</v>
      </c>
      <c r="C16" s="8" t="s">
        <v>6</v>
      </c>
      <c r="D16" s="8" t="s">
        <v>17</v>
      </c>
      <c r="E16" s="8" t="s">
        <v>11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 t="s">
        <v>4</v>
      </c>
      <c r="U16" s="10">
        <f>U17+U20</f>
        <v>2263.15</v>
      </c>
      <c r="V16" s="10">
        <v>2016.3</v>
      </c>
      <c r="W16" s="10">
        <v>2016.3</v>
      </c>
      <c r="X16" s="9" t="s">
        <v>10</v>
      </c>
    </row>
    <row r="17" spans="1:24" ht="15.75" x14ac:dyDescent="0.25">
      <c r="A17" s="9" t="s">
        <v>18</v>
      </c>
      <c r="B17" s="14" t="s">
        <v>18</v>
      </c>
      <c r="C17" s="8" t="s">
        <v>6</v>
      </c>
      <c r="D17" s="8" t="s">
        <v>17</v>
      </c>
      <c r="E17" s="8" t="s">
        <v>19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 t="s">
        <v>4</v>
      </c>
      <c r="U17" s="10">
        <f>U18+U19</f>
        <v>2257.0500000000002</v>
      </c>
      <c r="V17" s="10">
        <v>2016.3</v>
      </c>
      <c r="W17" s="10">
        <v>2016.3</v>
      </c>
      <c r="X17" s="9" t="s">
        <v>18</v>
      </c>
    </row>
    <row r="18" spans="1:24" ht="94.5" x14ac:dyDescent="0.25">
      <c r="A18" s="9" t="s">
        <v>14</v>
      </c>
      <c r="B18" s="14" t="s">
        <v>14</v>
      </c>
      <c r="C18" s="8" t="s">
        <v>6</v>
      </c>
      <c r="D18" s="8" t="s">
        <v>17</v>
      </c>
      <c r="E18" s="8" t="s">
        <v>19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 t="s">
        <v>15</v>
      </c>
      <c r="U18" s="10">
        <v>1597.42</v>
      </c>
      <c r="V18" s="10">
        <v>1597</v>
      </c>
      <c r="W18" s="10">
        <v>1597</v>
      </c>
      <c r="X18" s="9" t="s">
        <v>14</v>
      </c>
    </row>
    <row r="19" spans="1:24" ht="31.5" x14ac:dyDescent="0.25">
      <c r="A19" s="9" t="s">
        <v>20</v>
      </c>
      <c r="B19" s="14" t="s">
        <v>20</v>
      </c>
      <c r="C19" s="8" t="s">
        <v>6</v>
      </c>
      <c r="D19" s="8" t="s">
        <v>17</v>
      </c>
      <c r="E19" s="8" t="s">
        <v>19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 t="s">
        <v>21</v>
      </c>
      <c r="U19" s="10">
        <v>659.63</v>
      </c>
      <c r="V19" s="10">
        <v>419.3</v>
      </c>
      <c r="W19" s="10">
        <v>419.3</v>
      </c>
      <c r="X19" s="9" t="s">
        <v>20</v>
      </c>
    </row>
    <row r="20" spans="1:24" ht="31.5" x14ac:dyDescent="0.25">
      <c r="A20" s="9" t="s">
        <v>22</v>
      </c>
      <c r="B20" s="14" t="s">
        <v>22</v>
      </c>
      <c r="C20" s="8" t="s">
        <v>6</v>
      </c>
      <c r="D20" s="8" t="s">
        <v>17</v>
      </c>
      <c r="E20" s="8" t="s">
        <v>23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 t="s">
        <v>4</v>
      </c>
      <c r="U20" s="10">
        <f>U21</f>
        <v>6.1</v>
      </c>
      <c r="V20" s="10"/>
      <c r="W20" s="10"/>
      <c r="X20" s="9" t="s">
        <v>22</v>
      </c>
    </row>
    <row r="21" spans="1:24" ht="15.75" x14ac:dyDescent="0.25">
      <c r="A21" s="9" t="s">
        <v>24</v>
      </c>
      <c r="B21" s="14" t="s">
        <v>24</v>
      </c>
      <c r="C21" s="8" t="s">
        <v>6</v>
      </c>
      <c r="D21" s="8" t="s">
        <v>17</v>
      </c>
      <c r="E21" s="8" t="s">
        <v>23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 t="s">
        <v>25</v>
      </c>
      <c r="U21" s="10">
        <v>6.1</v>
      </c>
      <c r="V21" s="10"/>
      <c r="W21" s="10"/>
      <c r="X21" s="9" t="s">
        <v>24</v>
      </c>
    </row>
    <row r="22" spans="1:24" ht="63" x14ac:dyDescent="0.25">
      <c r="A22" s="9" t="s">
        <v>26</v>
      </c>
      <c r="B22" s="14" t="s">
        <v>26</v>
      </c>
      <c r="C22" s="8" t="s">
        <v>6</v>
      </c>
      <c r="D22" s="8" t="s">
        <v>27</v>
      </c>
      <c r="E22" s="8" t="s">
        <v>4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 t="s">
        <v>4</v>
      </c>
      <c r="U22" s="10">
        <v>26.6</v>
      </c>
      <c r="V22" s="10">
        <v>26.6</v>
      </c>
      <c r="W22" s="10">
        <v>26.6</v>
      </c>
      <c r="X22" s="9" t="s">
        <v>26</v>
      </c>
    </row>
    <row r="23" spans="1:24" ht="15.75" x14ac:dyDescent="0.25">
      <c r="A23" s="9" t="s">
        <v>28</v>
      </c>
      <c r="B23" s="14" t="s">
        <v>28</v>
      </c>
      <c r="C23" s="8" t="s">
        <v>6</v>
      </c>
      <c r="D23" s="8" t="s">
        <v>27</v>
      </c>
      <c r="E23" s="8" t="s">
        <v>29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 t="s">
        <v>4</v>
      </c>
      <c r="U23" s="10">
        <v>26.6</v>
      </c>
      <c r="V23" s="10">
        <v>26.6</v>
      </c>
      <c r="W23" s="10">
        <v>26.6</v>
      </c>
      <c r="X23" s="9" t="s">
        <v>28</v>
      </c>
    </row>
    <row r="24" spans="1:24" ht="141.75" x14ac:dyDescent="0.25">
      <c r="A24" s="11" t="s">
        <v>30</v>
      </c>
      <c r="B24" s="15" t="s">
        <v>30</v>
      </c>
      <c r="C24" s="8" t="s">
        <v>6</v>
      </c>
      <c r="D24" s="8" t="s">
        <v>27</v>
      </c>
      <c r="E24" s="8" t="s">
        <v>31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 t="s">
        <v>4</v>
      </c>
      <c r="U24" s="10">
        <v>26.6</v>
      </c>
      <c r="V24" s="10">
        <v>26.6</v>
      </c>
      <c r="W24" s="10">
        <v>26.6</v>
      </c>
      <c r="X24" s="11" t="s">
        <v>30</v>
      </c>
    </row>
    <row r="25" spans="1:24" ht="15.75" x14ac:dyDescent="0.25">
      <c r="A25" s="9" t="s">
        <v>28</v>
      </c>
      <c r="B25" s="14" t="s">
        <v>28</v>
      </c>
      <c r="C25" s="8" t="s">
        <v>6</v>
      </c>
      <c r="D25" s="8" t="s">
        <v>27</v>
      </c>
      <c r="E25" s="8" t="s">
        <v>31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 t="s">
        <v>32</v>
      </c>
      <c r="U25" s="10">
        <v>26.6</v>
      </c>
      <c r="V25" s="10">
        <v>26.6</v>
      </c>
      <c r="W25" s="10">
        <v>26.6</v>
      </c>
      <c r="X25" s="9" t="s">
        <v>28</v>
      </c>
    </row>
    <row r="26" spans="1:24" ht="15.75" x14ac:dyDescent="0.25">
      <c r="A26" s="6" t="s">
        <v>33</v>
      </c>
      <c r="B26" s="13" t="s">
        <v>33</v>
      </c>
      <c r="C26" s="5" t="s">
        <v>9</v>
      </c>
      <c r="D26" s="5" t="s">
        <v>7</v>
      </c>
      <c r="E26" s="5" t="s">
        <v>4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 t="s">
        <v>4</v>
      </c>
      <c r="U26" s="7">
        <v>192.5</v>
      </c>
      <c r="V26" s="7">
        <v>194.9</v>
      </c>
      <c r="W26" s="7">
        <v>186.2</v>
      </c>
      <c r="X26" s="6" t="s">
        <v>33</v>
      </c>
    </row>
    <row r="27" spans="1:24" ht="31.5" x14ac:dyDescent="0.25">
      <c r="A27" s="9" t="s">
        <v>34</v>
      </c>
      <c r="B27" s="14" t="s">
        <v>34</v>
      </c>
      <c r="C27" s="8" t="s">
        <v>9</v>
      </c>
      <c r="D27" s="8" t="s">
        <v>35</v>
      </c>
      <c r="E27" s="8" t="s">
        <v>4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 t="s">
        <v>4</v>
      </c>
      <c r="U27" s="10">
        <v>192.5</v>
      </c>
      <c r="V27" s="10">
        <v>194.9</v>
      </c>
      <c r="W27" s="10">
        <v>186.2</v>
      </c>
      <c r="X27" s="9" t="s">
        <v>34</v>
      </c>
    </row>
    <row r="28" spans="1:24" ht="31.5" x14ac:dyDescent="0.25">
      <c r="A28" s="9" t="s">
        <v>36</v>
      </c>
      <c r="B28" s="14" t="s">
        <v>36</v>
      </c>
      <c r="C28" s="8" t="s">
        <v>9</v>
      </c>
      <c r="D28" s="8" t="s">
        <v>35</v>
      </c>
      <c r="E28" s="8" t="s">
        <v>37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 t="s">
        <v>4</v>
      </c>
      <c r="U28" s="10">
        <v>192.5</v>
      </c>
      <c r="V28" s="10">
        <v>194.9</v>
      </c>
      <c r="W28" s="10">
        <v>186.2</v>
      </c>
      <c r="X28" s="9" t="s">
        <v>36</v>
      </c>
    </row>
    <row r="29" spans="1:24" ht="63" x14ac:dyDescent="0.25">
      <c r="A29" s="9" t="s">
        <v>38</v>
      </c>
      <c r="B29" s="14" t="s">
        <v>38</v>
      </c>
      <c r="C29" s="8" t="s">
        <v>9</v>
      </c>
      <c r="D29" s="8" t="s">
        <v>35</v>
      </c>
      <c r="E29" s="8" t="s">
        <v>39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 t="s">
        <v>4</v>
      </c>
      <c r="U29" s="10">
        <v>192.5</v>
      </c>
      <c r="V29" s="10">
        <v>194.9</v>
      </c>
      <c r="W29" s="10">
        <v>186.2</v>
      </c>
      <c r="X29" s="9" t="s">
        <v>38</v>
      </c>
    </row>
    <row r="30" spans="1:24" ht="94.5" x14ac:dyDescent="0.25">
      <c r="A30" s="9" t="s">
        <v>14</v>
      </c>
      <c r="B30" s="14" t="s">
        <v>14</v>
      </c>
      <c r="C30" s="8" t="s">
        <v>9</v>
      </c>
      <c r="D30" s="8" t="s">
        <v>35</v>
      </c>
      <c r="E30" s="8" t="s">
        <v>39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 t="s">
        <v>15</v>
      </c>
      <c r="U30" s="10">
        <v>175.1</v>
      </c>
      <c r="V30" s="10">
        <v>177.5</v>
      </c>
      <c r="W30" s="10">
        <v>169.1</v>
      </c>
      <c r="X30" s="9" t="s">
        <v>14</v>
      </c>
    </row>
    <row r="31" spans="1:24" ht="31.5" x14ac:dyDescent="0.25">
      <c r="A31" s="9" t="s">
        <v>20</v>
      </c>
      <c r="B31" s="14" t="s">
        <v>20</v>
      </c>
      <c r="C31" s="8" t="s">
        <v>9</v>
      </c>
      <c r="D31" s="8" t="s">
        <v>35</v>
      </c>
      <c r="E31" s="8" t="s">
        <v>39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 t="s">
        <v>21</v>
      </c>
      <c r="U31" s="10">
        <v>17.399999999999999</v>
      </c>
      <c r="V31" s="10">
        <v>17.399999999999999</v>
      </c>
      <c r="W31" s="10">
        <v>17.100000000000001</v>
      </c>
      <c r="X31" s="9" t="s">
        <v>20</v>
      </c>
    </row>
    <row r="32" spans="1:24" s="16" customFormat="1" ht="47.25" x14ac:dyDescent="0.25">
      <c r="A32" s="9"/>
      <c r="B32" s="18" t="s">
        <v>64</v>
      </c>
      <c r="C32" s="17" t="s">
        <v>35</v>
      </c>
      <c r="D32" s="17" t="s">
        <v>7</v>
      </c>
      <c r="E32" s="17" t="s">
        <v>4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 t="s">
        <v>4</v>
      </c>
      <c r="U32" s="7">
        <f>U33</f>
        <v>103.8</v>
      </c>
      <c r="V32" s="7" t="e">
        <f>#REF!</f>
        <v>#REF!</v>
      </c>
      <c r="W32" s="10"/>
      <c r="X32" s="9"/>
    </row>
    <row r="33" spans="1:24" s="16" customFormat="1" ht="63" x14ac:dyDescent="0.25">
      <c r="A33" s="9"/>
      <c r="B33" s="28" t="s">
        <v>65</v>
      </c>
      <c r="C33" s="25" t="s">
        <v>35</v>
      </c>
      <c r="D33" s="25" t="s">
        <v>42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7">
        <f>U34+U37</f>
        <v>103.8</v>
      </c>
      <c r="V33" s="7"/>
      <c r="W33" s="10"/>
      <c r="X33" s="9"/>
    </row>
    <row r="34" spans="1:24" s="16" customFormat="1" ht="62.25" customHeight="1" x14ac:dyDescent="0.25">
      <c r="A34" s="9"/>
      <c r="B34" s="23" t="s">
        <v>78</v>
      </c>
      <c r="C34" s="25" t="s">
        <v>35</v>
      </c>
      <c r="D34" s="25" t="s">
        <v>42</v>
      </c>
      <c r="E34" s="25" t="s">
        <v>80</v>
      </c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10">
        <f>U35</f>
        <v>60</v>
      </c>
      <c r="V34" s="7"/>
      <c r="W34" s="10"/>
      <c r="X34" s="9"/>
    </row>
    <row r="35" spans="1:24" s="16" customFormat="1" ht="63" x14ac:dyDescent="0.25">
      <c r="A35" s="9"/>
      <c r="B35" s="23" t="s">
        <v>79</v>
      </c>
      <c r="C35" s="25" t="s">
        <v>35</v>
      </c>
      <c r="D35" s="25" t="s">
        <v>42</v>
      </c>
      <c r="E35" s="25" t="s">
        <v>81</v>
      </c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10">
        <f>U36</f>
        <v>60</v>
      </c>
      <c r="V35" s="7"/>
      <c r="W35" s="10"/>
      <c r="X35" s="9"/>
    </row>
    <row r="36" spans="1:24" s="16" customFormat="1" ht="41.25" customHeight="1" x14ac:dyDescent="0.25">
      <c r="A36" s="9"/>
      <c r="B36" s="23" t="s">
        <v>20</v>
      </c>
      <c r="C36" s="25" t="s">
        <v>35</v>
      </c>
      <c r="D36" s="25" t="s">
        <v>42</v>
      </c>
      <c r="E36" s="25" t="s">
        <v>81</v>
      </c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 t="s">
        <v>21</v>
      </c>
      <c r="U36" s="10">
        <v>60</v>
      </c>
      <c r="V36" s="7"/>
      <c r="W36" s="10"/>
      <c r="X36" s="9"/>
    </row>
    <row r="37" spans="1:24" s="16" customFormat="1" ht="15.75" x14ac:dyDescent="0.25">
      <c r="A37" s="9"/>
      <c r="B37" s="20" t="s">
        <v>28</v>
      </c>
      <c r="C37" s="19" t="s">
        <v>35</v>
      </c>
      <c r="D37" s="19" t="s">
        <v>42</v>
      </c>
      <c r="E37" s="19" t="s">
        <v>29</v>
      </c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 t="s">
        <v>4</v>
      </c>
      <c r="U37" s="10">
        <v>43.8</v>
      </c>
      <c r="V37" s="10">
        <v>43.8</v>
      </c>
      <c r="W37" s="10"/>
      <c r="X37" s="9"/>
    </row>
    <row r="38" spans="1:24" s="16" customFormat="1" ht="141.75" x14ac:dyDescent="0.25">
      <c r="A38" s="9"/>
      <c r="B38" s="21" t="s">
        <v>30</v>
      </c>
      <c r="C38" s="19" t="s">
        <v>35</v>
      </c>
      <c r="D38" s="19" t="s">
        <v>42</v>
      </c>
      <c r="E38" s="19" t="s">
        <v>31</v>
      </c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 t="s">
        <v>4</v>
      </c>
      <c r="U38" s="10">
        <v>43.8</v>
      </c>
      <c r="V38" s="10">
        <v>43.8</v>
      </c>
      <c r="W38" s="10"/>
      <c r="X38" s="9"/>
    </row>
    <row r="39" spans="1:24" s="16" customFormat="1" ht="15.75" x14ac:dyDescent="0.25">
      <c r="A39" s="9"/>
      <c r="B39" s="20" t="s">
        <v>28</v>
      </c>
      <c r="C39" s="19" t="s">
        <v>35</v>
      </c>
      <c r="D39" s="19" t="s">
        <v>42</v>
      </c>
      <c r="E39" s="19" t="s">
        <v>31</v>
      </c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 t="s">
        <v>32</v>
      </c>
      <c r="U39" s="10">
        <v>43.8</v>
      </c>
      <c r="V39" s="10">
        <v>43.8</v>
      </c>
      <c r="W39" s="10"/>
      <c r="X39" s="9"/>
    </row>
    <row r="40" spans="1:24" ht="15.75" x14ac:dyDescent="0.25">
      <c r="A40" s="6" t="s">
        <v>40</v>
      </c>
      <c r="B40" s="13" t="s">
        <v>40</v>
      </c>
      <c r="C40" s="5" t="s">
        <v>17</v>
      </c>
      <c r="D40" s="5" t="s">
        <v>7</v>
      </c>
      <c r="E40" s="5" t="s">
        <v>4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 t="s">
        <v>4</v>
      </c>
      <c r="U40" s="7">
        <f>U41+U45</f>
        <v>837.8</v>
      </c>
      <c r="V40" s="7">
        <v>670</v>
      </c>
      <c r="W40" s="7">
        <v>426</v>
      </c>
      <c r="X40" s="6" t="s">
        <v>40</v>
      </c>
    </row>
    <row r="41" spans="1:24" ht="15.75" x14ac:dyDescent="0.25">
      <c r="A41" s="9" t="s">
        <v>41</v>
      </c>
      <c r="B41" s="14" t="s">
        <v>41</v>
      </c>
      <c r="C41" s="8" t="s">
        <v>17</v>
      </c>
      <c r="D41" s="8" t="s">
        <v>42</v>
      </c>
      <c r="E41" s="8" t="s">
        <v>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 t="s">
        <v>4</v>
      </c>
      <c r="U41" s="10">
        <f>U42</f>
        <v>827.8</v>
      </c>
      <c r="V41" s="10">
        <v>670</v>
      </c>
      <c r="W41" s="10">
        <v>426</v>
      </c>
      <c r="X41" s="9" t="s">
        <v>41</v>
      </c>
    </row>
    <row r="42" spans="1:24" ht="15.75" x14ac:dyDescent="0.25">
      <c r="A42" s="9" t="s">
        <v>43</v>
      </c>
      <c r="B42" s="14" t="s">
        <v>43</v>
      </c>
      <c r="C42" s="8" t="s">
        <v>17</v>
      </c>
      <c r="D42" s="8" t="s">
        <v>42</v>
      </c>
      <c r="E42" s="8" t="s">
        <v>44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 t="s">
        <v>4</v>
      </c>
      <c r="U42" s="10">
        <f>U43</f>
        <v>827.8</v>
      </c>
      <c r="V42" s="10">
        <v>670</v>
      </c>
      <c r="W42" s="10">
        <v>426</v>
      </c>
      <c r="X42" s="9" t="s">
        <v>43</v>
      </c>
    </row>
    <row r="43" spans="1:24" ht="47.25" x14ac:dyDescent="0.25">
      <c r="A43" s="9" t="s">
        <v>45</v>
      </c>
      <c r="B43" s="14" t="s">
        <v>45</v>
      </c>
      <c r="C43" s="8" t="s">
        <v>17</v>
      </c>
      <c r="D43" s="8" t="s">
        <v>42</v>
      </c>
      <c r="E43" s="8" t="s">
        <v>46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 t="s">
        <v>4</v>
      </c>
      <c r="U43" s="10">
        <f>U44</f>
        <v>827.8</v>
      </c>
      <c r="V43" s="10">
        <v>670</v>
      </c>
      <c r="W43" s="10">
        <v>426</v>
      </c>
      <c r="X43" s="9" t="s">
        <v>45</v>
      </c>
    </row>
    <row r="44" spans="1:24" ht="31.5" x14ac:dyDescent="0.25">
      <c r="A44" s="9" t="s">
        <v>20</v>
      </c>
      <c r="B44" s="14" t="s">
        <v>20</v>
      </c>
      <c r="C44" s="8" t="s">
        <v>17</v>
      </c>
      <c r="D44" s="8" t="s">
        <v>42</v>
      </c>
      <c r="E44" s="8" t="s">
        <v>46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 t="s">
        <v>21</v>
      </c>
      <c r="U44" s="10">
        <v>827.8</v>
      </c>
      <c r="V44" s="10">
        <v>670</v>
      </c>
      <c r="W44" s="10">
        <v>426</v>
      </c>
      <c r="X44" s="9" t="s">
        <v>20</v>
      </c>
    </row>
    <row r="45" spans="1:24" s="16" customFormat="1" ht="31.5" x14ac:dyDescent="0.25">
      <c r="A45" s="9"/>
      <c r="B45" s="14" t="s">
        <v>88</v>
      </c>
      <c r="C45" s="8" t="s">
        <v>17</v>
      </c>
      <c r="D45" s="8" t="s">
        <v>89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10">
        <f>U46</f>
        <v>10</v>
      </c>
      <c r="V45" s="10"/>
      <c r="W45" s="10"/>
      <c r="X45" s="9"/>
    </row>
    <row r="46" spans="1:24" s="16" customFormat="1" ht="32.25" customHeight="1" x14ac:dyDescent="0.25">
      <c r="A46" s="9"/>
      <c r="B46" s="14" t="s">
        <v>90</v>
      </c>
      <c r="C46" s="8" t="s">
        <v>17</v>
      </c>
      <c r="D46" s="8" t="s">
        <v>89</v>
      </c>
      <c r="E46" s="8" t="s">
        <v>91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10">
        <f>U47</f>
        <v>10</v>
      </c>
      <c r="V46" s="10"/>
      <c r="W46" s="10"/>
      <c r="X46" s="9"/>
    </row>
    <row r="47" spans="1:24" s="16" customFormat="1" ht="37.5" customHeight="1" x14ac:dyDescent="0.25">
      <c r="A47" s="9"/>
      <c r="B47" s="14" t="s">
        <v>92</v>
      </c>
      <c r="C47" s="8" t="s">
        <v>17</v>
      </c>
      <c r="D47" s="8" t="s">
        <v>89</v>
      </c>
      <c r="E47" s="8" t="s">
        <v>93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10">
        <f>U48</f>
        <v>10</v>
      </c>
      <c r="V47" s="10"/>
      <c r="W47" s="10"/>
      <c r="X47" s="9"/>
    </row>
    <row r="48" spans="1:24" s="16" customFormat="1" ht="34.5" customHeight="1" x14ac:dyDescent="0.25">
      <c r="A48" s="9"/>
      <c r="B48" s="14" t="s">
        <v>20</v>
      </c>
      <c r="C48" s="8" t="s">
        <v>17</v>
      </c>
      <c r="D48" s="8" t="s">
        <v>89</v>
      </c>
      <c r="E48" s="8" t="s">
        <v>93</v>
      </c>
      <c r="F48" s="8" t="s">
        <v>21</v>
      </c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 t="s">
        <v>21</v>
      </c>
      <c r="U48" s="10">
        <v>10</v>
      </c>
      <c r="V48" s="10"/>
      <c r="W48" s="10"/>
      <c r="X48" s="9"/>
    </row>
    <row r="49" spans="1:24" ht="31.5" x14ac:dyDescent="0.25">
      <c r="A49" s="6" t="s">
        <v>47</v>
      </c>
      <c r="B49" s="13" t="s">
        <v>47</v>
      </c>
      <c r="C49" s="5" t="s">
        <v>48</v>
      </c>
      <c r="D49" s="5" t="s">
        <v>7</v>
      </c>
      <c r="E49" s="5" t="s">
        <v>4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 t="s">
        <v>4</v>
      </c>
      <c r="U49" s="7">
        <f>U50+U54</f>
        <v>833.62</v>
      </c>
      <c r="V49" s="7">
        <v>456.6</v>
      </c>
      <c r="W49" s="7">
        <v>481.7</v>
      </c>
      <c r="X49" s="6" t="s">
        <v>47</v>
      </c>
    </row>
    <row r="50" spans="1:24" s="16" customFormat="1" ht="15.75" x14ac:dyDescent="0.25">
      <c r="A50" s="6"/>
      <c r="B50" s="14" t="s">
        <v>82</v>
      </c>
      <c r="C50" s="8" t="s">
        <v>48</v>
      </c>
      <c r="D50" s="8" t="s">
        <v>9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10">
        <f>U51</f>
        <v>157.41999999999999</v>
      </c>
      <c r="V50" s="7"/>
      <c r="W50" s="7"/>
      <c r="X50" s="6"/>
    </row>
    <row r="51" spans="1:24" s="16" customFormat="1" ht="31.5" x14ac:dyDescent="0.25">
      <c r="A51" s="6"/>
      <c r="B51" s="14" t="s">
        <v>83</v>
      </c>
      <c r="C51" s="8" t="s">
        <v>48</v>
      </c>
      <c r="D51" s="8" t="s">
        <v>9</v>
      </c>
      <c r="E51" s="8" t="s">
        <v>84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10">
        <f>U52</f>
        <v>157.41999999999999</v>
      </c>
      <c r="V51" s="7"/>
      <c r="W51" s="7"/>
      <c r="X51" s="6"/>
    </row>
    <row r="52" spans="1:24" s="16" customFormat="1" ht="31.5" x14ac:dyDescent="0.25">
      <c r="A52" s="6"/>
      <c r="B52" s="14" t="s">
        <v>20</v>
      </c>
      <c r="C52" s="8" t="s">
        <v>48</v>
      </c>
      <c r="D52" s="8" t="s">
        <v>9</v>
      </c>
      <c r="E52" s="8" t="s">
        <v>85</v>
      </c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10">
        <f>U53</f>
        <v>157.41999999999999</v>
      </c>
      <c r="V52" s="7"/>
      <c r="W52" s="7"/>
      <c r="X52" s="6"/>
    </row>
    <row r="53" spans="1:24" s="16" customFormat="1" ht="31.5" x14ac:dyDescent="0.25">
      <c r="A53" s="6"/>
      <c r="B53" s="14" t="s">
        <v>20</v>
      </c>
      <c r="C53" s="8" t="s">
        <v>48</v>
      </c>
      <c r="D53" s="8" t="s">
        <v>9</v>
      </c>
      <c r="E53" s="8" t="s">
        <v>85</v>
      </c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 t="s">
        <v>21</v>
      </c>
      <c r="U53" s="10">
        <v>157.41999999999999</v>
      </c>
      <c r="V53" s="7"/>
      <c r="W53" s="7"/>
      <c r="X53" s="6"/>
    </row>
    <row r="54" spans="1:24" ht="15.75" x14ac:dyDescent="0.25">
      <c r="A54" s="9" t="s">
        <v>49</v>
      </c>
      <c r="B54" s="14" t="s">
        <v>49</v>
      </c>
      <c r="C54" s="8" t="s">
        <v>48</v>
      </c>
      <c r="D54" s="8" t="s">
        <v>35</v>
      </c>
      <c r="E54" s="8" t="s">
        <v>4</v>
      </c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 t="s">
        <v>4</v>
      </c>
      <c r="U54" s="10">
        <f>U55</f>
        <v>676.2</v>
      </c>
      <c r="V54" s="10">
        <v>456.6</v>
      </c>
      <c r="W54" s="10">
        <v>481.7</v>
      </c>
      <c r="X54" s="9" t="s">
        <v>49</v>
      </c>
    </row>
    <row r="55" spans="1:24" ht="15.75" x14ac:dyDescent="0.25">
      <c r="A55" s="9" t="s">
        <v>43</v>
      </c>
      <c r="B55" s="14" t="s">
        <v>43</v>
      </c>
      <c r="C55" s="8" t="s">
        <v>48</v>
      </c>
      <c r="D55" s="8" t="s">
        <v>35</v>
      </c>
      <c r="E55" s="8" t="s">
        <v>44</v>
      </c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 t="s">
        <v>4</v>
      </c>
      <c r="U55" s="10">
        <f>U56</f>
        <v>676.2</v>
      </c>
      <c r="V55" s="10">
        <v>456.6</v>
      </c>
      <c r="W55" s="10">
        <v>481.7</v>
      </c>
      <c r="X55" s="9" t="s">
        <v>43</v>
      </c>
    </row>
    <row r="56" spans="1:24" ht="47.25" x14ac:dyDescent="0.25">
      <c r="A56" s="9" t="s">
        <v>50</v>
      </c>
      <c r="B56" s="14" t="s">
        <v>50</v>
      </c>
      <c r="C56" s="8" t="s">
        <v>48</v>
      </c>
      <c r="D56" s="8" t="s">
        <v>35</v>
      </c>
      <c r="E56" s="8" t="s">
        <v>51</v>
      </c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 t="s">
        <v>4</v>
      </c>
      <c r="U56" s="10">
        <f>U57</f>
        <v>676.2</v>
      </c>
      <c r="V56" s="10">
        <v>456.6</v>
      </c>
      <c r="W56" s="10">
        <v>481.7</v>
      </c>
      <c r="X56" s="9" t="s">
        <v>50</v>
      </c>
    </row>
    <row r="57" spans="1:24" ht="31.5" x14ac:dyDescent="0.25">
      <c r="A57" s="9" t="s">
        <v>20</v>
      </c>
      <c r="B57" s="14" t="s">
        <v>20</v>
      </c>
      <c r="C57" s="8" t="s">
        <v>48</v>
      </c>
      <c r="D57" s="8" t="s">
        <v>35</v>
      </c>
      <c r="E57" s="8" t="s">
        <v>51</v>
      </c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 t="s">
        <v>21</v>
      </c>
      <c r="U57" s="10">
        <v>676.2</v>
      </c>
      <c r="V57" s="10">
        <v>456.6</v>
      </c>
      <c r="W57" s="10">
        <v>481.7</v>
      </c>
      <c r="X57" s="9" t="s">
        <v>20</v>
      </c>
    </row>
    <row r="58" spans="1:24" ht="15.75" x14ac:dyDescent="0.25">
      <c r="A58" s="6" t="s">
        <v>52</v>
      </c>
      <c r="B58" s="13" t="s">
        <v>52</v>
      </c>
      <c r="C58" s="5" t="s">
        <v>53</v>
      </c>
      <c r="D58" s="5" t="s">
        <v>7</v>
      </c>
      <c r="E58" s="5" t="s">
        <v>4</v>
      </c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 t="s">
        <v>4</v>
      </c>
      <c r="U58" s="7">
        <f>U59</f>
        <v>6852.54</v>
      </c>
      <c r="V58" s="7">
        <v>5968.3</v>
      </c>
      <c r="W58" s="7">
        <v>5712.6</v>
      </c>
      <c r="X58" s="6" t="s">
        <v>52</v>
      </c>
    </row>
    <row r="59" spans="1:24" ht="15.75" x14ac:dyDescent="0.25">
      <c r="A59" s="9" t="s">
        <v>54</v>
      </c>
      <c r="B59" s="14" t="s">
        <v>54</v>
      </c>
      <c r="C59" s="8" t="s">
        <v>53</v>
      </c>
      <c r="D59" s="8" t="s">
        <v>6</v>
      </c>
      <c r="E59" s="8" t="s">
        <v>4</v>
      </c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 t="s">
        <v>4</v>
      </c>
      <c r="U59" s="10">
        <f>U60+U65</f>
        <v>6852.54</v>
      </c>
      <c r="V59" s="10">
        <v>5968.3</v>
      </c>
      <c r="W59" s="10">
        <v>5712.6</v>
      </c>
      <c r="X59" s="9" t="s">
        <v>54</v>
      </c>
    </row>
    <row r="60" spans="1:24" ht="15.75" x14ac:dyDescent="0.25">
      <c r="A60" s="9" t="s">
        <v>43</v>
      </c>
      <c r="B60" s="14" t="s">
        <v>43</v>
      </c>
      <c r="C60" s="8" t="s">
        <v>53</v>
      </c>
      <c r="D60" s="8" t="s">
        <v>6</v>
      </c>
      <c r="E60" s="8" t="s">
        <v>44</v>
      </c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 t="s">
        <v>4</v>
      </c>
      <c r="U60" s="10">
        <f>U61</f>
        <v>5655.74</v>
      </c>
      <c r="V60" s="10">
        <v>5968.3</v>
      </c>
      <c r="W60" s="10">
        <v>5712.6</v>
      </c>
      <c r="X60" s="9" t="s">
        <v>43</v>
      </c>
    </row>
    <row r="61" spans="1:24" ht="31.5" x14ac:dyDescent="0.25">
      <c r="A61" s="9" t="s">
        <v>55</v>
      </c>
      <c r="B61" s="14" t="s">
        <v>55</v>
      </c>
      <c r="C61" s="8" t="s">
        <v>53</v>
      </c>
      <c r="D61" s="8" t="s">
        <v>6</v>
      </c>
      <c r="E61" s="8" t="s">
        <v>56</v>
      </c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 t="s">
        <v>4</v>
      </c>
      <c r="U61" s="10">
        <f>U62+U63+U64</f>
        <v>5655.74</v>
      </c>
      <c r="V61" s="10">
        <v>4771.3999999999996</v>
      </c>
      <c r="W61" s="10">
        <v>4515.8</v>
      </c>
      <c r="X61" s="9" t="s">
        <v>55</v>
      </c>
    </row>
    <row r="62" spans="1:24" ht="94.5" x14ac:dyDescent="0.25">
      <c r="A62" s="9" t="s">
        <v>14</v>
      </c>
      <c r="B62" s="14" t="s">
        <v>14</v>
      </c>
      <c r="C62" s="8" t="s">
        <v>53</v>
      </c>
      <c r="D62" s="8" t="s">
        <v>6</v>
      </c>
      <c r="E62" s="8" t="s">
        <v>56</v>
      </c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 t="s">
        <v>15</v>
      </c>
      <c r="U62" s="10">
        <v>4327.2</v>
      </c>
      <c r="V62" s="10">
        <v>4327.2</v>
      </c>
      <c r="W62" s="10">
        <v>4327.2</v>
      </c>
      <c r="X62" s="9" t="s">
        <v>14</v>
      </c>
    </row>
    <row r="63" spans="1:24" ht="31.5" x14ac:dyDescent="0.25">
      <c r="A63" s="9" t="s">
        <v>20</v>
      </c>
      <c r="B63" s="14" t="s">
        <v>20</v>
      </c>
      <c r="C63" s="8" t="s">
        <v>53</v>
      </c>
      <c r="D63" s="8" t="s">
        <v>6</v>
      </c>
      <c r="E63" s="8" t="s">
        <v>56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 t="s">
        <v>21</v>
      </c>
      <c r="U63" s="10">
        <v>1323.74</v>
      </c>
      <c r="V63" s="10">
        <v>444.2</v>
      </c>
      <c r="W63" s="10">
        <v>188.6</v>
      </c>
      <c r="X63" s="9" t="s">
        <v>20</v>
      </c>
    </row>
    <row r="64" spans="1:24" s="16" customFormat="1" ht="33.75" customHeight="1" x14ac:dyDescent="0.25">
      <c r="A64" s="9"/>
      <c r="B64" s="14" t="s">
        <v>24</v>
      </c>
      <c r="C64" s="8" t="s">
        <v>53</v>
      </c>
      <c r="D64" s="8" t="s">
        <v>6</v>
      </c>
      <c r="E64" s="8" t="s">
        <v>56</v>
      </c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 t="s">
        <v>25</v>
      </c>
      <c r="U64" s="10">
        <v>4.8</v>
      </c>
      <c r="V64" s="10"/>
      <c r="W64" s="10"/>
      <c r="X64" s="9"/>
    </row>
    <row r="65" spans="1:24" ht="47.25" x14ac:dyDescent="0.25">
      <c r="A65" s="9" t="s">
        <v>57</v>
      </c>
      <c r="B65" s="14" t="s">
        <v>57</v>
      </c>
      <c r="C65" s="8" t="s">
        <v>53</v>
      </c>
      <c r="D65" s="8" t="s">
        <v>6</v>
      </c>
      <c r="E65" s="8" t="s">
        <v>58</v>
      </c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 t="s">
        <v>4</v>
      </c>
      <c r="U65" s="10">
        <v>1196.8</v>
      </c>
      <c r="V65" s="10">
        <v>1196.8</v>
      </c>
      <c r="W65" s="10">
        <v>1196.8</v>
      </c>
      <c r="X65" s="9" t="s">
        <v>57</v>
      </c>
    </row>
    <row r="66" spans="1:24" ht="94.5" x14ac:dyDescent="0.25">
      <c r="A66" s="9" t="s">
        <v>14</v>
      </c>
      <c r="B66" s="14" t="s">
        <v>14</v>
      </c>
      <c r="C66" s="8" t="s">
        <v>53</v>
      </c>
      <c r="D66" s="8" t="s">
        <v>6</v>
      </c>
      <c r="E66" s="8" t="s">
        <v>58</v>
      </c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 t="s">
        <v>15</v>
      </c>
      <c r="U66" s="10">
        <v>799.3</v>
      </c>
      <c r="V66" s="10">
        <v>799.3</v>
      </c>
      <c r="W66" s="10">
        <v>799.3</v>
      </c>
      <c r="X66" s="9" t="s">
        <v>14</v>
      </c>
    </row>
    <row r="67" spans="1:24" ht="31.5" x14ac:dyDescent="0.25">
      <c r="A67" s="9" t="s">
        <v>20</v>
      </c>
      <c r="B67" s="14" t="s">
        <v>20</v>
      </c>
      <c r="C67" s="8" t="s">
        <v>53</v>
      </c>
      <c r="D67" s="8" t="s">
        <v>6</v>
      </c>
      <c r="E67" s="8" t="s">
        <v>58</v>
      </c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 t="s">
        <v>21</v>
      </c>
      <c r="U67" s="10">
        <v>396.5</v>
      </c>
      <c r="V67" s="10">
        <v>396.5</v>
      </c>
      <c r="W67" s="10">
        <v>396.5</v>
      </c>
      <c r="X67" s="9" t="s">
        <v>20</v>
      </c>
    </row>
    <row r="68" spans="1:24" ht="15.75" x14ac:dyDescent="0.25">
      <c r="A68" s="9" t="s">
        <v>24</v>
      </c>
      <c r="B68" s="14" t="s">
        <v>24</v>
      </c>
      <c r="C68" s="8" t="s">
        <v>53</v>
      </c>
      <c r="D68" s="8" t="s">
        <v>6</v>
      </c>
      <c r="E68" s="8" t="s">
        <v>58</v>
      </c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 t="s">
        <v>25</v>
      </c>
      <c r="U68" s="10">
        <v>1</v>
      </c>
      <c r="V68" s="10">
        <v>1</v>
      </c>
      <c r="W68" s="10">
        <v>1</v>
      </c>
      <c r="X68" s="9" t="s">
        <v>24</v>
      </c>
    </row>
    <row r="69" spans="1:24" ht="15.75" x14ac:dyDescent="0.25">
      <c r="B69" s="22" t="s">
        <v>66</v>
      </c>
      <c r="C69" s="24" t="s">
        <v>72</v>
      </c>
      <c r="D69" s="24" t="s">
        <v>7</v>
      </c>
      <c r="E69" s="24" t="s">
        <v>4</v>
      </c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 t="s">
        <v>4</v>
      </c>
      <c r="U69" s="26">
        <f>U70</f>
        <v>82.5</v>
      </c>
    </row>
    <row r="70" spans="1:24" ht="15.75" x14ac:dyDescent="0.25">
      <c r="B70" s="23" t="s">
        <v>67</v>
      </c>
      <c r="C70" s="25" t="s">
        <v>72</v>
      </c>
      <c r="D70" s="25" t="s">
        <v>35</v>
      </c>
      <c r="E70" s="25" t="s">
        <v>4</v>
      </c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 t="s">
        <v>4</v>
      </c>
      <c r="U70" s="27">
        <f>U71+U75</f>
        <v>82.5</v>
      </c>
    </row>
    <row r="71" spans="1:24" ht="31.5" x14ac:dyDescent="0.25">
      <c r="B71" s="28" t="s">
        <v>68</v>
      </c>
      <c r="C71" s="25" t="s">
        <v>72</v>
      </c>
      <c r="D71" s="25" t="s">
        <v>35</v>
      </c>
      <c r="E71" s="25" t="s">
        <v>73</v>
      </c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 t="s">
        <v>4</v>
      </c>
      <c r="U71" s="27">
        <v>74.5</v>
      </c>
    </row>
    <row r="72" spans="1:24" ht="82.5" customHeight="1" x14ac:dyDescent="0.25">
      <c r="B72" s="23" t="s">
        <v>69</v>
      </c>
      <c r="C72" s="25" t="s">
        <v>72</v>
      </c>
      <c r="D72" s="25" t="s">
        <v>35</v>
      </c>
      <c r="E72" s="25" t="s">
        <v>74</v>
      </c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 t="s">
        <v>4</v>
      </c>
      <c r="U72" s="27">
        <v>74.5</v>
      </c>
    </row>
    <row r="73" spans="1:24" ht="31.5" x14ac:dyDescent="0.25">
      <c r="B73" s="23" t="s">
        <v>70</v>
      </c>
      <c r="C73" s="25" t="s">
        <v>72</v>
      </c>
      <c r="D73" s="25" t="s">
        <v>35</v>
      </c>
      <c r="E73" s="25" t="s">
        <v>75</v>
      </c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 t="s">
        <v>4</v>
      </c>
      <c r="U73" s="27">
        <v>74.5</v>
      </c>
    </row>
    <row r="74" spans="1:24" ht="31.5" x14ac:dyDescent="0.25">
      <c r="B74" s="23" t="s">
        <v>71</v>
      </c>
      <c r="C74" s="25" t="s">
        <v>72</v>
      </c>
      <c r="D74" s="25" t="s">
        <v>35</v>
      </c>
      <c r="E74" s="25" t="s">
        <v>75</v>
      </c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 t="s">
        <v>76</v>
      </c>
      <c r="U74" s="27">
        <v>74.5</v>
      </c>
    </row>
    <row r="75" spans="1:24" ht="15.75" x14ac:dyDescent="0.25">
      <c r="B75" s="30" t="s">
        <v>43</v>
      </c>
      <c r="C75" s="25" t="s">
        <v>72</v>
      </c>
      <c r="D75" s="25" t="s">
        <v>35</v>
      </c>
      <c r="E75" s="32" t="s">
        <v>56</v>
      </c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3">
        <f>U76</f>
        <v>8</v>
      </c>
    </row>
    <row r="76" spans="1:24" ht="31.5" x14ac:dyDescent="0.25">
      <c r="B76" s="30" t="s">
        <v>86</v>
      </c>
      <c r="C76" s="25" t="s">
        <v>72</v>
      </c>
      <c r="D76" s="25" t="s">
        <v>35</v>
      </c>
      <c r="E76" s="32" t="s">
        <v>87</v>
      </c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3">
        <f>U77</f>
        <v>8</v>
      </c>
    </row>
    <row r="77" spans="1:24" ht="31.5" x14ac:dyDescent="0.25">
      <c r="B77" s="30" t="s">
        <v>20</v>
      </c>
      <c r="C77" s="25" t="s">
        <v>72</v>
      </c>
      <c r="D77" s="25" t="s">
        <v>35</v>
      </c>
      <c r="E77" s="32" t="s">
        <v>87</v>
      </c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2">
        <v>200</v>
      </c>
      <c r="U77" s="33">
        <v>8</v>
      </c>
    </row>
  </sheetData>
  <mergeCells count="11">
    <mergeCell ref="B3:X3"/>
    <mergeCell ref="V6:V7"/>
    <mergeCell ref="W6:W7"/>
    <mergeCell ref="A6:A7"/>
    <mergeCell ref="U6:U7"/>
    <mergeCell ref="B6:B7"/>
    <mergeCell ref="X6:X7"/>
    <mergeCell ref="T6:T7"/>
    <mergeCell ref="C6:C7"/>
    <mergeCell ref="D6:D7"/>
    <mergeCell ref="E6:S7"/>
  </mergeCells>
  <phoneticPr fontId="0" type="noConversion"/>
  <pageMargins left="1.1811023622047243" right="0.39370078740157477" top="0.78740157480314954" bottom="0.78740157480314954" header="0" footer="0"/>
  <pageSetup paperSize="9" scale="6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OfficeUSER</dc:creator>
  <cp:lastModifiedBy>User</cp:lastModifiedBy>
  <cp:lastPrinted>2014-12-26T06:31:29Z</cp:lastPrinted>
  <dcterms:created xsi:type="dcterms:W3CDTF">2013-05-31T10:21:32Z</dcterms:created>
  <dcterms:modified xsi:type="dcterms:W3CDTF">2015-04-24T09:38:51Z</dcterms:modified>
</cp:coreProperties>
</file>